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945" windowWidth="14805" windowHeight="7170" tabRatio="965" activeTab="9"/>
  </bookViews>
  <sheets>
    <sheet name="Koxes" sheetId="1" r:id="rId1"/>
    <sheet name="Urut" sheetId="3" r:id="rId2"/>
    <sheet name="Jaxdan" sheetId="4" r:id="rId3"/>
    <sheet name="Lori Berd" sheetId="5" r:id="rId4"/>
    <sheet name="Lejan" sheetId="7" r:id="rId5"/>
    <sheet name="Bovadzor" sheetId="6" r:id="rId6"/>
    <sheet name="Agarak" sheetId="9" r:id="rId7"/>
    <sheet name="Ag Mank" sheetId="24" r:id="rId8"/>
    <sheet name="Sverdlov" sheetId="10" r:id="rId9"/>
    <sheet name="Hovn" sheetId="11" r:id="rId10"/>
    <sheet name="Лист2" sheetId="2" state="hidden" r:id="rId11"/>
  </sheets>
  <definedNames>
    <definedName name="_xlnm.Print_Titles" localSheetId="7">'Ag Mank'!$1:$3</definedName>
    <definedName name="_xlnm.Print_Titles" localSheetId="6">Agarak!$1:$3</definedName>
    <definedName name="_xlnm.Print_Titles" localSheetId="5">Bovadzor!$1:$3</definedName>
    <definedName name="_xlnm.Print_Titles" localSheetId="0">Koxes!$2:$4</definedName>
    <definedName name="_xlnm.Print_Titles" localSheetId="3">'Lori Berd'!$1:$3</definedName>
    <definedName name="_xlnm.Print_Titles" localSheetId="8">Sverdlov!$1:$3</definedName>
  </definedNames>
  <calcPr calcId="124519"/>
</workbook>
</file>

<file path=xl/calcChain.xml><?xml version="1.0" encoding="utf-8"?>
<calcChain xmlns="http://schemas.openxmlformats.org/spreadsheetml/2006/main">
  <c r="F111" i="1"/>
  <c r="F39" i="11"/>
  <c r="F78" i="3"/>
  <c r="H47"/>
  <c r="G47"/>
  <c r="I47" s="1"/>
  <c r="H46"/>
  <c r="G46"/>
  <c r="I46" s="1"/>
  <c r="H45"/>
  <c r="G45"/>
  <c r="I45" s="1"/>
  <c r="H44"/>
  <c r="G44"/>
  <c r="I44" s="1"/>
  <c r="H91" i="10"/>
  <c r="G91"/>
  <c r="I91" s="1"/>
  <c r="H90"/>
  <c r="G90"/>
  <c r="I90" s="1"/>
  <c r="H89"/>
  <c r="G89"/>
  <c r="I89" s="1"/>
  <c r="I12" i="4" l="1"/>
  <c r="H12"/>
  <c r="G33" i="11"/>
  <c r="I33" s="1"/>
  <c r="H33"/>
  <c r="G40" i="9"/>
  <c r="I40" s="1"/>
  <c r="H40"/>
  <c r="G64" i="6"/>
  <c r="I64" s="1"/>
  <c r="H64"/>
  <c r="G58" i="5"/>
  <c r="I58" s="1"/>
  <c r="H58"/>
  <c r="G23" i="7"/>
  <c r="I23" s="1"/>
  <c r="H23"/>
  <c r="G81" i="10"/>
  <c r="I81" s="1"/>
  <c r="H81"/>
  <c r="G82"/>
  <c r="I82" s="1"/>
  <c r="H82"/>
  <c r="G24" i="3"/>
  <c r="I24" s="1"/>
  <c r="H24"/>
  <c r="G38" i="11"/>
  <c r="I38" s="1"/>
  <c r="H38"/>
  <c r="G156" i="5"/>
  <c r="I156" s="1"/>
  <c r="H156"/>
  <c r="G157"/>
  <c r="I157" s="1"/>
  <c r="H157"/>
  <c r="G158"/>
  <c r="I158" s="1"/>
  <c r="H158"/>
  <c r="G159"/>
  <c r="I159" s="1"/>
  <c r="H159"/>
  <c r="G160"/>
  <c r="I160" s="1"/>
  <c r="H160"/>
  <c r="G161"/>
  <c r="I161" s="1"/>
  <c r="H161"/>
  <c r="G14" i="9"/>
  <c r="I14" s="1"/>
  <c r="H14"/>
  <c r="G18" i="6"/>
  <c r="I18" s="1"/>
  <c r="H18"/>
  <c r="G23" i="4"/>
  <c r="I23" s="1"/>
  <c r="G43" i="5"/>
  <c r="I43" s="1"/>
  <c r="H43"/>
  <c r="G42"/>
  <c r="I42" s="1"/>
  <c r="H42"/>
  <c r="F172"/>
  <c r="G171"/>
  <c r="I171" s="1"/>
  <c r="H171"/>
  <c r="G170"/>
  <c r="I170" s="1"/>
  <c r="H170"/>
  <c r="G169"/>
  <c r="I169" s="1"/>
  <c r="H169"/>
  <c r="G168"/>
  <c r="I168" s="1"/>
  <c r="H168"/>
  <c r="G167"/>
  <c r="I167" s="1"/>
  <c r="H167"/>
  <c r="G166"/>
  <c r="I166" s="1"/>
  <c r="H166"/>
  <c r="G165"/>
  <c r="I165" s="1"/>
  <c r="H165"/>
  <c r="G164"/>
  <c r="I164" s="1"/>
  <c r="H164"/>
  <c r="G163"/>
  <c r="I163" s="1"/>
  <c r="H163"/>
  <c r="G162"/>
  <c r="I162" s="1"/>
  <c r="H162"/>
  <c r="G27"/>
  <c r="I27" s="1"/>
  <c r="H27"/>
  <c r="H8"/>
  <c r="G8"/>
  <c r="I8" s="1"/>
  <c r="G21" i="7" l="1"/>
  <c r="I21" s="1"/>
  <c r="G62" i="6"/>
  <c r="I62" s="1"/>
  <c r="G12" i="10"/>
  <c r="I12" s="1"/>
  <c r="H26" i="3"/>
  <c r="G26"/>
  <c r="I26" s="1"/>
  <c r="G49" i="1"/>
  <c r="I49" s="1"/>
  <c r="G22" i="4"/>
  <c r="I22" s="1"/>
  <c r="G39" i="5"/>
  <c r="I39" s="1"/>
  <c r="G38"/>
  <c r="I38" s="1"/>
  <c r="H38"/>
  <c r="G37"/>
  <c r="I37" s="1"/>
  <c r="H37"/>
  <c r="G36"/>
  <c r="I36" s="1"/>
  <c r="H36"/>
  <c r="G35" l="1"/>
  <c r="I35" s="1"/>
  <c r="H35"/>
  <c r="G118" l="1"/>
  <c r="I118" s="1"/>
  <c r="H118"/>
  <c r="G117"/>
  <c r="I117" s="1"/>
  <c r="H117"/>
  <c r="G116"/>
  <c r="I116" s="1"/>
  <c r="H116"/>
  <c r="G115"/>
  <c r="I115" s="1"/>
  <c r="H115"/>
  <c r="G114"/>
  <c r="I114" s="1"/>
  <c r="H114"/>
  <c r="G93" i="10"/>
  <c r="I93" s="1"/>
  <c r="H93"/>
  <c r="G94"/>
  <c r="I94" s="1"/>
  <c r="H94"/>
  <c r="G95"/>
  <c r="I95" s="1"/>
  <c r="H95"/>
  <c r="G113" i="5"/>
  <c r="I113" s="1"/>
  <c r="H113"/>
  <c r="G111"/>
  <c r="I111" s="1"/>
  <c r="H111"/>
  <c r="G77" i="3"/>
  <c r="I77" s="1"/>
  <c r="H77"/>
  <c r="F101" i="10"/>
  <c r="G100"/>
  <c r="I100" s="1"/>
  <c r="H100"/>
  <c r="F64" i="9"/>
  <c r="G63"/>
  <c r="I63" s="1"/>
  <c r="H63"/>
  <c r="G55" i="7"/>
  <c r="I55" s="1"/>
  <c r="H55"/>
  <c r="G8" i="3"/>
  <c r="I8" s="1"/>
  <c r="H8"/>
  <c r="G34" i="5"/>
  <c r="I34" s="1"/>
  <c r="H34"/>
  <c r="G45"/>
  <c r="I45" s="1"/>
  <c r="H45"/>
  <c r="G112"/>
  <c r="I112" s="1"/>
  <c r="H112"/>
  <c r="G99"/>
  <c r="I99" s="1"/>
  <c r="H99"/>
  <c r="G100"/>
  <c r="I100" s="1"/>
  <c r="H100"/>
  <c r="G101"/>
  <c r="I101" s="1"/>
  <c r="H101"/>
  <c r="G102"/>
  <c r="I102" s="1"/>
  <c r="H102"/>
  <c r="G103"/>
  <c r="I103" s="1"/>
  <c r="H103"/>
  <c r="G46"/>
  <c r="I46" s="1"/>
  <c r="H46"/>
  <c r="G47"/>
  <c r="I47" s="1"/>
  <c r="H47"/>
  <c r="G48"/>
  <c r="I48" s="1"/>
  <c r="H48"/>
  <c r="G49"/>
  <c r="I49" s="1"/>
  <c r="H49"/>
  <c r="G50"/>
  <c r="I50" s="1"/>
  <c r="H50"/>
  <c r="G29" l="1"/>
  <c r="G21" l="1"/>
  <c r="G71" l="1"/>
  <c r="G33" i="10" l="1"/>
  <c r="I33" s="1"/>
  <c r="H33"/>
  <c r="G144" i="5"/>
  <c r="I144" s="1"/>
  <c r="G143"/>
  <c r="I143" s="1"/>
  <c r="G145"/>
  <c r="H145"/>
  <c r="I145"/>
  <c r="G6" i="11" l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4"/>
  <c r="G35"/>
  <c r="G36"/>
  <c r="G37"/>
  <c r="H5"/>
  <c r="G5"/>
  <c r="G99" i="10"/>
  <c r="G98"/>
  <c r="G97"/>
  <c r="G96"/>
  <c r="G87"/>
  <c r="G86"/>
  <c r="G85"/>
  <c r="G84"/>
  <c r="G83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1"/>
  <c r="G10"/>
  <c r="G9"/>
  <c r="G8"/>
  <c r="G7"/>
  <c r="G6"/>
  <c r="F74" i="6"/>
  <c r="G6"/>
  <c r="G7"/>
  <c r="G9"/>
  <c r="G10"/>
  <c r="G12"/>
  <c r="G13"/>
  <c r="G14"/>
  <c r="G16"/>
  <c r="G17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3"/>
  <c r="G65"/>
  <c r="G66"/>
  <c r="G67"/>
  <c r="G68"/>
  <c r="G70"/>
  <c r="G71"/>
  <c r="G72"/>
  <c r="G73"/>
  <c r="I73" s="1"/>
  <c r="G5"/>
  <c r="G101" i="10" l="1"/>
  <c r="I5" i="11"/>
  <c r="G39"/>
  <c r="G74" i="6"/>
  <c r="F182" i="7"/>
  <c r="H54"/>
  <c r="G54"/>
  <c r="I54" s="1"/>
  <c r="H53"/>
  <c r="G53"/>
  <c r="I53" s="1"/>
  <c r="H52"/>
  <c r="G52"/>
  <c r="I52" s="1"/>
  <c r="H51"/>
  <c r="G51"/>
  <c r="I51" s="1"/>
  <c r="G7"/>
  <c r="G8"/>
  <c r="G9"/>
  <c r="G10"/>
  <c r="G11"/>
  <c r="G12"/>
  <c r="G13"/>
  <c r="G14"/>
  <c r="G15"/>
  <c r="G16"/>
  <c r="G19"/>
  <c r="G20"/>
  <c r="G22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7"/>
  <c r="G48"/>
  <c r="G49"/>
  <c r="G57"/>
  <c r="G58"/>
  <c r="G59"/>
  <c r="G60"/>
  <c r="G61"/>
  <c r="G62"/>
  <c r="G63"/>
  <c r="G64"/>
  <c r="G65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9"/>
  <c r="G100"/>
  <c r="G101"/>
  <c r="G102"/>
  <c r="G103"/>
  <c r="G104"/>
  <c r="G105"/>
  <c r="G107"/>
  <c r="G108"/>
  <c r="G109"/>
  <c r="G110"/>
  <c r="G111"/>
  <c r="G112"/>
  <c r="G113"/>
  <c r="G114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6"/>
  <c r="G182" s="1"/>
  <c r="G137" i="5" l="1"/>
  <c r="G138"/>
  <c r="G139"/>
  <c r="G140"/>
  <c r="G141"/>
  <c r="G142"/>
  <c r="G146"/>
  <c r="G147"/>
  <c r="G148"/>
  <c r="G149"/>
  <c r="G150"/>
  <c r="G151"/>
  <c r="G152"/>
  <c r="G153"/>
  <c r="G154"/>
  <c r="G155"/>
  <c r="G6"/>
  <c r="G7"/>
  <c r="G9"/>
  <c r="G10"/>
  <c r="G11"/>
  <c r="G12"/>
  <c r="I12" s="1"/>
  <c r="G13"/>
  <c r="G14"/>
  <c r="G15"/>
  <c r="I15" s="1"/>
  <c r="G16"/>
  <c r="G17"/>
  <c r="G18"/>
  <c r="G19"/>
  <c r="G20"/>
  <c r="G22"/>
  <c r="G23"/>
  <c r="G24"/>
  <c r="G25"/>
  <c r="G26"/>
  <c r="G28"/>
  <c r="G119"/>
  <c r="G51"/>
  <c r="G52"/>
  <c r="G53"/>
  <c r="G54"/>
  <c r="G55"/>
  <c r="G56"/>
  <c r="G57"/>
  <c r="G59"/>
  <c r="G60"/>
  <c r="G61"/>
  <c r="G62"/>
  <c r="G63"/>
  <c r="G64"/>
  <c r="G65"/>
  <c r="G66"/>
  <c r="G67"/>
  <c r="G68"/>
  <c r="G70"/>
  <c r="G72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40"/>
  <c r="G41"/>
  <c r="G94"/>
  <c r="G95"/>
  <c r="G96"/>
  <c r="G97"/>
  <c r="G98"/>
  <c r="G104"/>
  <c r="G105"/>
  <c r="G106"/>
  <c r="G107"/>
  <c r="G108"/>
  <c r="G109"/>
  <c r="G110"/>
  <c r="G120"/>
  <c r="G30"/>
  <c r="G31"/>
  <c r="G32"/>
  <c r="G33"/>
  <c r="G121"/>
  <c r="G122"/>
  <c r="G123"/>
  <c r="G124"/>
  <c r="G125"/>
  <c r="G126"/>
  <c r="G127"/>
  <c r="G128"/>
  <c r="G129"/>
  <c r="G130"/>
  <c r="G131"/>
  <c r="G132"/>
  <c r="G133"/>
  <c r="G134"/>
  <c r="G135"/>
  <c r="G136"/>
  <c r="G5"/>
  <c r="G172" l="1"/>
  <c r="G76" i="24"/>
  <c r="I76" s="1"/>
  <c r="H76"/>
  <c r="G4" l="1"/>
  <c r="I4" s="1"/>
  <c r="G5"/>
  <c r="G6"/>
  <c r="I6" s="1"/>
  <c r="G7"/>
  <c r="I7" s="1"/>
  <c r="G8"/>
  <c r="I8" s="1"/>
  <c r="G9"/>
  <c r="I9" s="1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2"/>
  <c r="I22" s="1"/>
  <c r="G23"/>
  <c r="I23" s="1"/>
  <c r="G24"/>
  <c r="I24" s="1"/>
  <c r="G25"/>
  <c r="I25" s="1"/>
  <c r="G26"/>
  <c r="I26" s="1"/>
  <c r="G27"/>
  <c r="I27" s="1"/>
  <c r="G28"/>
  <c r="G29"/>
  <c r="G30"/>
  <c r="I30" s="1"/>
  <c r="G31"/>
  <c r="I31" s="1"/>
  <c r="G32"/>
  <c r="I32" s="1"/>
  <c r="G33"/>
  <c r="I33" s="1"/>
  <c r="G34"/>
  <c r="I34" s="1"/>
  <c r="G35"/>
  <c r="I35" s="1"/>
  <c r="G36"/>
  <c r="I36" s="1"/>
  <c r="G37"/>
  <c r="G38"/>
  <c r="I38" s="1"/>
  <c r="G39"/>
  <c r="I39" s="1"/>
  <c r="G43"/>
  <c r="I43" s="1"/>
  <c r="G44"/>
  <c r="I44" s="1"/>
  <c r="G45"/>
  <c r="I45" s="1"/>
  <c r="G46"/>
  <c r="I46" s="1"/>
  <c r="G47"/>
  <c r="I47" s="1"/>
  <c r="G48"/>
  <c r="I48" s="1"/>
  <c r="G49"/>
  <c r="I49" s="1"/>
  <c r="G50"/>
  <c r="I50" s="1"/>
  <c r="G51"/>
  <c r="I51" s="1"/>
  <c r="G52"/>
  <c r="G53"/>
  <c r="I53" s="1"/>
  <c r="G54"/>
  <c r="I54" s="1"/>
  <c r="G55"/>
  <c r="I55" s="1"/>
  <c r="G56"/>
  <c r="I56" s="1"/>
  <c r="G57"/>
  <c r="I57" s="1"/>
  <c r="G58"/>
  <c r="I58" s="1"/>
  <c r="G59"/>
  <c r="I59" s="1"/>
  <c r="G60"/>
  <c r="I60" s="1"/>
  <c r="G61"/>
  <c r="I61" s="1"/>
  <c r="G62"/>
  <c r="I62" s="1"/>
  <c r="G63"/>
  <c r="I63" s="1"/>
  <c r="G64"/>
  <c r="I64" s="1"/>
  <c r="G65"/>
  <c r="I65" s="1"/>
  <c r="G66"/>
  <c r="G67"/>
  <c r="I67" s="1"/>
  <c r="G68"/>
  <c r="I68" s="1"/>
  <c r="G69"/>
  <c r="I69" s="1"/>
  <c r="G70"/>
  <c r="I70" s="1"/>
  <c r="G71"/>
  <c r="I71" s="1"/>
  <c r="G72"/>
  <c r="I72" s="1"/>
  <c r="G73"/>
  <c r="I73" s="1"/>
  <c r="G74"/>
  <c r="I74" s="1"/>
  <c r="G75"/>
  <c r="I75" s="1"/>
  <c r="H75"/>
  <c r="H74"/>
  <c r="H73"/>
  <c r="H72"/>
  <c r="H71"/>
  <c r="H70"/>
  <c r="H69"/>
  <c r="H68"/>
  <c r="H67"/>
  <c r="H66"/>
  <c r="I66"/>
  <c r="H65"/>
  <c r="H64"/>
  <c r="H63"/>
  <c r="H62"/>
  <c r="H61"/>
  <c r="H60"/>
  <c r="H59"/>
  <c r="H58"/>
  <c r="H57"/>
  <c r="H56"/>
  <c r="H55"/>
  <c r="H54"/>
  <c r="H53"/>
  <c r="H52"/>
  <c r="I52"/>
  <c r="H51"/>
  <c r="H50"/>
  <c r="H49"/>
  <c r="H48"/>
  <c r="H47"/>
  <c r="H46"/>
  <c r="H45"/>
  <c r="H44"/>
  <c r="H43"/>
  <c r="F42"/>
  <c r="H42" s="1"/>
  <c r="F41"/>
  <c r="G41" s="1"/>
  <c r="F40"/>
  <c r="H39"/>
  <c r="H38"/>
  <c r="H37"/>
  <c r="I37"/>
  <c r="H36"/>
  <c r="H35"/>
  <c r="H34"/>
  <c r="H33"/>
  <c r="H32"/>
  <c r="H31"/>
  <c r="H30"/>
  <c r="H29"/>
  <c r="I29"/>
  <c r="H28"/>
  <c r="I28"/>
  <c r="H27"/>
  <c r="H26"/>
  <c r="H25"/>
  <c r="H24"/>
  <c r="H23"/>
  <c r="H22"/>
  <c r="H21"/>
  <c r="H20"/>
  <c r="H19"/>
  <c r="H18"/>
  <c r="H17"/>
  <c r="H16"/>
  <c r="H15"/>
  <c r="H13"/>
  <c r="H12"/>
  <c r="H11"/>
  <c r="H10"/>
  <c r="H9"/>
  <c r="H8"/>
  <c r="H7"/>
  <c r="H6"/>
  <c r="H5"/>
  <c r="I5"/>
  <c r="H4"/>
  <c r="I24" i="11"/>
  <c r="G40" i="24" l="1"/>
  <c r="F77"/>
  <c r="G42"/>
  <c r="G77" s="1"/>
  <c r="I41"/>
  <c r="H41"/>
  <c r="I40"/>
  <c r="H40"/>
  <c r="H77" s="1"/>
  <c r="I42"/>
  <c r="I77" l="1"/>
  <c r="H68" i="6" l="1"/>
  <c r="I68"/>
  <c r="H87" i="10"/>
  <c r="I87"/>
  <c r="H96"/>
  <c r="I96"/>
  <c r="I28" l="1"/>
  <c r="H28"/>
  <c r="I146" i="5"/>
  <c r="H146"/>
  <c r="G8" i="4" l="1"/>
  <c r="G5"/>
  <c r="F80"/>
  <c r="G76" i="3" l="1"/>
  <c r="G75"/>
  <c r="G74"/>
  <c r="G73"/>
  <c r="G71"/>
  <c r="G70"/>
  <c r="G69"/>
  <c r="G68"/>
  <c r="G67"/>
  <c r="G66"/>
  <c r="G65"/>
  <c r="G64"/>
  <c r="G63"/>
  <c r="G62"/>
  <c r="G61"/>
  <c r="G60"/>
  <c r="G59"/>
  <c r="G58"/>
  <c r="G57"/>
  <c r="G56"/>
  <c r="G55"/>
  <c r="G53"/>
  <c r="G52"/>
  <c r="G51"/>
  <c r="G50"/>
  <c r="G49"/>
  <c r="G42"/>
  <c r="G41"/>
  <c r="G40"/>
  <c r="G39"/>
  <c r="G38"/>
  <c r="G37"/>
  <c r="G36"/>
  <c r="G35"/>
  <c r="G34"/>
  <c r="G33"/>
  <c r="G32"/>
  <c r="G31"/>
  <c r="G30"/>
  <c r="G29"/>
  <c r="G28"/>
  <c r="G27"/>
  <c r="G25"/>
  <c r="G23"/>
  <c r="G22"/>
  <c r="G21"/>
  <c r="G20"/>
  <c r="G19"/>
  <c r="G18"/>
  <c r="G17"/>
  <c r="G16"/>
  <c r="G15"/>
  <c r="G14"/>
  <c r="G13"/>
  <c r="G12"/>
  <c r="G11"/>
  <c r="G10"/>
  <c r="G9"/>
  <c r="G7"/>
  <c r="G6"/>
  <c r="G78" s="1"/>
  <c r="G7" i="1" l="1"/>
  <c r="G8"/>
  <c r="G9"/>
  <c r="G10"/>
  <c r="G11"/>
  <c r="G12"/>
  <c r="G13"/>
  <c r="G14"/>
  <c r="G15"/>
  <c r="G16"/>
  <c r="G17"/>
  <c r="G18"/>
  <c r="G19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50"/>
  <c r="G51"/>
  <c r="G52"/>
  <c r="G53"/>
  <c r="G54"/>
  <c r="G55"/>
  <c r="G56"/>
  <c r="G57"/>
  <c r="G58"/>
  <c r="G59"/>
  <c r="G60"/>
  <c r="G61"/>
  <c r="G62"/>
  <c r="G63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6"/>
  <c r="G111" l="1"/>
  <c r="H35" i="11" l="1"/>
  <c r="I35"/>
  <c r="I34"/>
  <c r="H34"/>
  <c r="H86" i="10"/>
  <c r="I86"/>
  <c r="H85"/>
  <c r="I85"/>
  <c r="H51" i="9"/>
  <c r="G51"/>
  <c r="I51" s="1"/>
  <c r="H50"/>
  <c r="G50"/>
  <c r="I50" s="1"/>
  <c r="G53"/>
  <c r="G54"/>
  <c r="H42" i="7"/>
  <c r="I42"/>
  <c r="H41"/>
  <c r="I41"/>
  <c r="H60" i="5"/>
  <c r="I60"/>
  <c r="H59"/>
  <c r="I59"/>
  <c r="H63" i="4"/>
  <c r="G63"/>
  <c r="I63" s="1"/>
  <c r="H62"/>
  <c r="G62"/>
  <c r="I62" s="1"/>
  <c r="H32" i="3"/>
  <c r="I32"/>
  <c r="H31"/>
  <c r="I31"/>
  <c r="H56" i="1"/>
  <c r="I56"/>
  <c r="H55"/>
  <c r="I55"/>
  <c r="I52" i="6"/>
  <c r="H52"/>
  <c r="I51"/>
  <c r="H51"/>
  <c r="H71" i="3" l="1"/>
  <c r="H73"/>
  <c r="H74"/>
  <c r="H75"/>
  <c r="H76"/>
  <c r="I73"/>
  <c r="I74"/>
  <c r="I75"/>
  <c r="I76"/>
  <c r="I142" i="5" l="1"/>
  <c r="H142"/>
  <c r="H141"/>
  <c r="I141"/>
  <c r="I140"/>
  <c r="H140"/>
  <c r="I153" l="1"/>
  <c r="H153"/>
  <c r="H41" i="10" l="1"/>
  <c r="I41"/>
  <c r="I42"/>
  <c r="H42"/>
  <c r="I43"/>
  <c r="H43"/>
  <c r="I44"/>
  <c r="H44"/>
  <c r="I45"/>
  <c r="H45"/>
  <c r="I46"/>
  <c r="H46"/>
  <c r="I47"/>
  <c r="H47"/>
  <c r="I48"/>
  <c r="H48"/>
  <c r="I49"/>
  <c r="H49"/>
  <c r="I50"/>
  <c r="H50"/>
  <c r="I51"/>
  <c r="H51"/>
  <c r="I52"/>
  <c r="H52"/>
  <c r="I53"/>
  <c r="H53"/>
  <c r="I54"/>
  <c r="H54"/>
  <c r="I55"/>
  <c r="H55"/>
  <c r="I56"/>
  <c r="H56"/>
  <c r="I57"/>
  <c r="H57"/>
  <c r="I58"/>
  <c r="H58"/>
  <c r="I59"/>
  <c r="H59"/>
  <c r="I60"/>
  <c r="H60"/>
  <c r="I61"/>
  <c r="H61"/>
  <c r="I62"/>
  <c r="H62"/>
  <c r="I63"/>
  <c r="H63"/>
  <c r="I64"/>
  <c r="H64"/>
  <c r="I65"/>
  <c r="H65"/>
  <c r="I66"/>
  <c r="H66"/>
  <c r="I67"/>
  <c r="H67"/>
  <c r="I68"/>
  <c r="H68"/>
  <c r="I69"/>
  <c r="H69"/>
  <c r="I70"/>
  <c r="H70"/>
  <c r="I71"/>
  <c r="H71"/>
  <c r="I72"/>
  <c r="H72"/>
  <c r="I73"/>
  <c r="H73"/>
  <c r="I74"/>
  <c r="H74"/>
  <c r="H75"/>
  <c r="I75"/>
  <c r="I76"/>
  <c r="H76"/>
  <c r="I77"/>
  <c r="H77"/>
  <c r="H78"/>
  <c r="I78"/>
  <c r="I79"/>
  <c r="H79"/>
  <c r="I80"/>
  <c r="H80"/>
  <c r="I83"/>
  <c r="H83"/>
  <c r="I84"/>
  <c r="H84"/>
  <c r="I97"/>
  <c r="H97"/>
  <c r="I98"/>
  <c r="H98"/>
  <c r="I99"/>
  <c r="H99"/>
  <c r="I40"/>
  <c r="H40"/>
  <c r="I6"/>
  <c r="H6"/>
  <c r="I7"/>
  <c r="H7"/>
  <c r="I8"/>
  <c r="H8"/>
  <c r="I9"/>
  <c r="H9"/>
  <c r="I10"/>
  <c r="H10"/>
  <c r="I11"/>
  <c r="H11"/>
  <c r="I13"/>
  <c r="H13"/>
  <c r="I14"/>
  <c r="H14"/>
  <c r="I15"/>
  <c r="H15"/>
  <c r="I16"/>
  <c r="H16"/>
  <c r="I17"/>
  <c r="H17"/>
  <c r="I18"/>
  <c r="H18"/>
  <c r="I19"/>
  <c r="H19"/>
  <c r="I20"/>
  <c r="H20"/>
  <c r="I21"/>
  <c r="H21"/>
  <c r="I22"/>
  <c r="H22"/>
  <c r="I23"/>
  <c r="H23"/>
  <c r="I24"/>
  <c r="H24"/>
  <c r="I25"/>
  <c r="H25"/>
  <c r="I26"/>
  <c r="H26"/>
  <c r="I27"/>
  <c r="H27"/>
  <c r="I29"/>
  <c r="H29"/>
  <c r="I30"/>
  <c r="H30"/>
  <c r="I31"/>
  <c r="H31"/>
  <c r="I32"/>
  <c r="H32"/>
  <c r="I34"/>
  <c r="H34"/>
  <c r="I35"/>
  <c r="H35"/>
  <c r="I36"/>
  <c r="H36"/>
  <c r="H37"/>
  <c r="I37"/>
  <c r="I38"/>
  <c r="H38"/>
  <c r="I39"/>
  <c r="H39"/>
  <c r="G59" i="9"/>
  <c r="I59" s="1"/>
  <c r="H59"/>
  <c r="G60"/>
  <c r="I60" s="1"/>
  <c r="H60"/>
  <c r="G61"/>
  <c r="I61" s="1"/>
  <c r="H61"/>
  <c r="G62"/>
  <c r="I62" s="1"/>
  <c r="H62"/>
  <c r="H6"/>
  <c r="G6"/>
  <c r="I6" s="1"/>
  <c r="G7"/>
  <c r="I7" s="1"/>
  <c r="H7"/>
  <c r="G8"/>
  <c r="I8" s="1"/>
  <c r="H8"/>
  <c r="G9"/>
  <c r="I9" s="1"/>
  <c r="H9"/>
  <c r="G10"/>
  <c r="I10" s="1"/>
  <c r="H10"/>
  <c r="G11"/>
  <c r="I11" s="1"/>
  <c r="H11"/>
  <c r="G12"/>
  <c r="I12" s="1"/>
  <c r="H12"/>
  <c r="G13"/>
  <c r="I13" s="1"/>
  <c r="H13"/>
  <c r="G15"/>
  <c r="I15" s="1"/>
  <c r="H15"/>
  <c r="G16"/>
  <c r="I16" s="1"/>
  <c r="H16"/>
  <c r="G17"/>
  <c r="I17" s="1"/>
  <c r="H17"/>
  <c r="G18"/>
  <c r="I18" s="1"/>
  <c r="H18"/>
  <c r="G19"/>
  <c r="I19" s="1"/>
  <c r="H19"/>
  <c r="G20"/>
  <c r="I20" s="1"/>
  <c r="H20"/>
  <c r="G21"/>
  <c r="I21" s="1"/>
  <c r="H21"/>
  <c r="G22"/>
  <c r="I22" s="1"/>
  <c r="H22"/>
  <c r="G23"/>
  <c r="I23" s="1"/>
  <c r="H23"/>
  <c r="G24"/>
  <c r="I24" s="1"/>
  <c r="H24"/>
  <c r="G25"/>
  <c r="I25" s="1"/>
  <c r="H25"/>
  <c r="G26"/>
  <c r="I26" s="1"/>
  <c r="H26"/>
  <c r="G27"/>
  <c r="I27" s="1"/>
  <c r="H27"/>
  <c r="G28"/>
  <c r="I28" s="1"/>
  <c r="H28"/>
  <c r="G29"/>
  <c r="I29" s="1"/>
  <c r="H29"/>
  <c r="G30"/>
  <c r="I30" s="1"/>
  <c r="H30"/>
  <c r="G31"/>
  <c r="I31" s="1"/>
  <c r="H31"/>
  <c r="G32"/>
  <c r="I32" s="1"/>
  <c r="H32"/>
  <c r="G33"/>
  <c r="I33" s="1"/>
  <c r="H33"/>
  <c r="G34"/>
  <c r="I34" s="1"/>
  <c r="H34"/>
  <c r="G35"/>
  <c r="I35" s="1"/>
  <c r="H35"/>
  <c r="G36"/>
  <c r="I36" s="1"/>
  <c r="H36"/>
  <c r="G37"/>
  <c r="I37" s="1"/>
  <c r="H37"/>
  <c r="G38"/>
  <c r="I38" s="1"/>
  <c r="H38"/>
  <c r="G39"/>
  <c r="I39" s="1"/>
  <c r="H39"/>
  <c r="G41"/>
  <c r="I41" s="1"/>
  <c r="H41"/>
  <c r="G42"/>
  <c r="I42" s="1"/>
  <c r="H42"/>
  <c r="G43"/>
  <c r="I43" s="1"/>
  <c r="H43"/>
  <c r="G44"/>
  <c r="I44" s="1"/>
  <c r="H44"/>
  <c r="G45"/>
  <c r="I45" s="1"/>
  <c r="H45"/>
  <c r="G46"/>
  <c r="I46" s="1"/>
  <c r="H46"/>
  <c r="G47"/>
  <c r="I47" s="1"/>
  <c r="H47"/>
  <c r="G48"/>
  <c r="I48" s="1"/>
  <c r="H48"/>
  <c r="G49"/>
  <c r="I49" s="1"/>
  <c r="H49"/>
  <c r="H53"/>
  <c r="I53"/>
  <c r="I54"/>
  <c r="H54"/>
  <c r="G55"/>
  <c r="I55" s="1"/>
  <c r="H55"/>
  <c r="G56"/>
  <c r="I56" s="1"/>
  <c r="H56"/>
  <c r="G57"/>
  <c r="I57" s="1"/>
  <c r="H57"/>
  <c r="H54" i="6"/>
  <c r="I54"/>
  <c r="I55"/>
  <c r="H55"/>
  <c r="I56"/>
  <c r="H56"/>
  <c r="H57"/>
  <c r="I57"/>
  <c r="I58"/>
  <c r="H58"/>
  <c r="I59"/>
  <c r="H59"/>
  <c r="I60"/>
  <c r="H60"/>
  <c r="I61"/>
  <c r="H61"/>
  <c r="I63"/>
  <c r="H63"/>
  <c r="H65"/>
  <c r="I65"/>
  <c r="I66"/>
  <c r="H66"/>
  <c r="I67"/>
  <c r="H67"/>
  <c r="I70"/>
  <c r="H70"/>
  <c r="I71"/>
  <c r="H71"/>
  <c r="H72"/>
  <c r="I72"/>
  <c r="H73"/>
  <c r="H53"/>
  <c r="I6"/>
  <c r="H6"/>
  <c r="I7"/>
  <c r="H7"/>
  <c r="H8"/>
  <c r="I9"/>
  <c r="H9"/>
  <c r="I10"/>
  <c r="H10"/>
  <c r="I12"/>
  <c r="H12"/>
  <c r="I13"/>
  <c r="H13"/>
  <c r="I14"/>
  <c r="H14"/>
  <c r="I16"/>
  <c r="H16"/>
  <c r="I17"/>
  <c r="H17"/>
  <c r="I19"/>
  <c r="H19"/>
  <c r="I20"/>
  <c r="H20"/>
  <c r="I21"/>
  <c r="H21"/>
  <c r="I22"/>
  <c r="H22"/>
  <c r="I23"/>
  <c r="H23"/>
  <c r="I24"/>
  <c r="H24"/>
  <c r="I25"/>
  <c r="H25"/>
  <c r="I26"/>
  <c r="H26"/>
  <c r="I27"/>
  <c r="H27"/>
  <c r="I28"/>
  <c r="H28"/>
  <c r="I29"/>
  <c r="H29"/>
  <c r="I30"/>
  <c r="H30"/>
  <c r="I31"/>
  <c r="H31"/>
  <c r="I32"/>
  <c r="H32"/>
  <c r="I33"/>
  <c r="H33"/>
  <c r="I34"/>
  <c r="H34"/>
  <c r="I35"/>
  <c r="H35"/>
  <c r="I36"/>
  <c r="H36"/>
  <c r="I37"/>
  <c r="H37"/>
  <c r="I38"/>
  <c r="H38"/>
  <c r="I39"/>
  <c r="H39"/>
  <c r="I40"/>
  <c r="H40"/>
  <c r="I41"/>
  <c r="H41"/>
  <c r="I42"/>
  <c r="H42"/>
  <c r="I43"/>
  <c r="H43"/>
  <c r="I44"/>
  <c r="H44"/>
  <c r="I45"/>
  <c r="H45"/>
  <c r="I46"/>
  <c r="H46"/>
  <c r="I47"/>
  <c r="H47"/>
  <c r="I48"/>
  <c r="H48"/>
  <c r="I49"/>
  <c r="H49"/>
  <c r="I50"/>
  <c r="H50"/>
  <c r="I168" i="7"/>
  <c r="H168"/>
  <c r="I169"/>
  <c r="H169"/>
  <c r="I170"/>
  <c r="H170"/>
  <c r="I171"/>
  <c r="H171"/>
  <c r="I172"/>
  <c r="H172"/>
  <c r="I173"/>
  <c r="H173"/>
  <c r="I174"/>
  <c r="H174"/>
  <c r="I175"/>
  <c r="H175"/>
  <c r="I176"/>
  <c r="H176"/>
  <c r="I177"/>
  <c r="H177"/>
  <c r="I178"/>
  <c r="H178"/>
  <c r="I179"/>
  <c r="H179"/>
  <c r="I180"/>
  <c r="H180"/>
  <c r="I181"/>
  <c r="H181"/>
  <c r="H167"/>
  <c r="I167"/>
  <c r="I112"/>
  <c r="H112"/>
  <c r="I113"/>
  <c r="H113"/>
  <c r="I114"/>
  <c r="H114"/>
  <c r="H117"/>
  <c r="I117"/>
  <c r="I118"/>
  <c r="H118"/>
  <c r="I119"/>
  <c r="H119"/>
  <c r="H120"/>
  <c r="I120"/>
  <c r="I121"/>
  <c r="H121"/>
  <c r="I122"/>
  <c r="H122"/>
  <c r="H123"/>
  <c r="I123"/>
  <c r="I124"/>
  <c r="H124"/>
  <c r="I125"/>
  <c r="H125"/>
  <c r="I126"/>
  <c r="H126"/>
  <c r="I127"/>
  <c r="H127"/>
  <c r="I128"/>
  <c r="H128"/>
  <c r="I129"/>
  <c r="H129"/>
  <c r="I130"/>
  <c r="H130"/>
  <c r="I131"/>
  <c r="H131"/>
  <c r="I132"/>
  <c r="H132"/>
  <c r="I133"/>
  <c r="H133"/>
  <c r="I134"/>
  <c r="H134"/>
  <c r="H135"/>
  <c r="I135"/>
  <c r="I136"/>
  <c r="H136"/>
  <c r="I138"/>
  <c r="H138"/>
  <c r="H139"/>
  <c r="I139"/>
  <c r="I140"/>
  <c r="H140"/>
  <c r="I141"/>
  <c r="H141"/>
  <c r="I142"/>
  <c r="H142"/>
  <c r="I143"/>
  <c r="H143"/>
  <c r="H144"/>
  <c r="I144"/>
  <c r="I145"/>
  <c r="H145"/>
  <c r="I146"/>
  <c r="H146"/>
  <c r="I147"/>
  <c r="H147"/>
  <c r="I148"/>
  <c r="H148"/>
  <c r="I149"/>
  <c r="H149"/>
  <c r="I150"/>
  <c r="H150"/>
  <c r="I151"/>
  <c r="H151"/>
  <c r="I152"/>
  <c r="H152"/>
  <c r="H153"/>
  <c r="I153"/>
  <c r="I154"/>
  <c r="H154"/>
  <c r="I155"/>
  <c r="H155"/>
  <c r="H156"/>
  <c r="I156"/>
  <c r="I157"/>
  <c r="H157"/>
  <c r="I158"/>
  <c r="H158"/>
  <c r="I159"/>
  <c r="H159"/>
  <c r="I160"/>
  <c r="H160"/>
  <c r="I161"/>
  <c r="H161"/>
  <c r="I162"/>
  <c r="H162"/>
  <c r="I163"/>
  <c r="H163"/>
  <c r="I164"/>
  <c r="H164"/>
  <c r="I165"/>
  <c r="H165"/>
  <c r="I166"/>
  <c r="H166"/>
  <c r="H111"/>
  <c r="I111"/>
  <c r="I58"/>
  <c r="H58"/>
  <c r="I59"/>
  <c r="H59"/>
  <c r="I60"/>
  <c r="H60"/>
  <c r="I61"/>
  <c r="H61"/>
  <c r="I62"/>
  <c r="H62"/>
  <c r="I63"/>
  <c r="H63"/>
  <c r="I64"/>
  <c r="H64"/>
  <c r="I65"/>
  <c r="H65"/>
  <c r="I67"/>
  <c r="H67"/>
  <c r="I68"/>
  <c r="H68"/>
  <c r="H69"/>
  <c r="I69"/>
  <c r="I70"/>
  <c r="H70"/>
  <c r="I71"/>
  <c r="H71"/>
  <c r="I72"/>
  <c r="H72"/>
  <c r="H73"/>
  <c r="I73"/>
  <c r="I74"/>
  <c r="H74"/>
  <c r="I75"/>
  <c r="H75"/>
  <c r="H76"/>
  <c r="I76"/>
  <c r="I77"/>
  <c r="H77"/>
  <c r="I78"/>
  <c r="H78"/>
  <c r="I79"/>
  <c r="H79"/>
  <c r="I80"/>
  <c r="H80"/>
  <c r="I81"/>
  <c r="H81"/>
  <c r="I82"/>
  <c r="H82"/>
  <c r="I83"/>
  <c r="H83"/>
  <c r="I84"/>
  <c r="H84"/>
  <c r="H85"/>
  <c r="I85"/>
  <c r="I86"/>
  <c r="H86"/>
  <c r="I87"/>
  <c r="H87"/>
  <c r="I88"/>
  <c r="H88"/>
  <c r="I89"/>
  <c r="H89"/>
  <c r="I90"/>
  <c r="H90"/>
  <c r="I91"/>
  <c r="H91"/>
  <c r="H92"/>
  <c r="I92"/>
  <c r="I93"/>
  <c r="H93"/>
  <c r="H94"/>
  <c r="I94"/>
  <c r="I95"/>
  <c r="H95"/>
  <c r="I96"/>
  <c r="H96"/>
  <c r="I97"/>
  <c r="H97"/>
  <c r="I99"/>
  <c r="H99"/>
  <c r="I100"/>
  <c r="H100"/>
  <c r="I101"/>
  <c r="H101"/>
  <c r="I102"/>
  <c r="H102"/>
  <c r="I103"/>
  <c r="H103"/>
  <c r="I104"/>
  <c r="H104"/>
  <c r="I105"/>
  <c r="H105"/>
  <c r="I107"/>
  <c r="H107"/>
  <c r="I108"/>
  <c r="H108"/>
  <c r="I109"/>
  <c r="H109"/>
  <c r="I110"/>
  <c r="H110"/>
  <c r="H57"/>
  <c r="I57"/>
  <c r="I7"/>
  <c r="H7"/>
  <c r="I8"/>
  <c r="H8"/>
  <c r="H9"/>
  <c r="I9"/>
  <c r="I10"/>
  <c r="H10"/>
  <c r="I11"/>
  <c r="H11"/>
  <c r="I12"/>
  <c r="H12"/>
  <c r="I13"/>
  <c r="H13"/>
  <c r="I14"/>
  <c r="H14"/>
  <c r="I15"/>
  <c r="H15"/>
  <c r="H16"/>
  <c r="I16"/>
  <c r="I17"/>
  <c r="H17"/>
  <c r="H18"/>
  <c r="I18"/>
  <c r="I19"/>
  <c r="H19"/>
  <c r="I20"/>
  <c r="H20"/>
  <c r="I22"/>
  <c r="H22"/>
  <c r="I24"/>
  <c r="H24"/>
  <c r="I25"/>
  <c r="H25"/>
  <c r="I26"/>
  <c r="H26"/>
  <c r="I27"/>
  <c r="H27"/>
  <c r="I28"/>
  <c r="H28"/>
  <c r="I29"/>
  <c r="H29"/>
  <c r="I30"/>
  <c r="H30"/>
  <c r="I31"/>
  <c r="H31"/>
  <c r="I32"/>
  <c r="H32"/>
  <c r="I33"/>
  <c r="H33"/>
  <c r="I34"/>
  <c r="H34"/>
  <c r="I35"/>
  <c r="H35"/>
  <c r="I36"/>
  <c r="H36"/>
  <c r="I37"/>
  <c r="H37"/>
  <c r="I38"/>
  <c r="H38"/>
  <c r="I39"/>
  <c r="H39"/>
  <c r="I40"/>
  <c r="H40"/>
  <c r="I43"/>
  <c r="H43"/>
  <c r="I44"/>
  <c r="H44"/>
  <c r="I45"/>
  <c r="H45"/>
  <c r="I47"/>
  <c r="H47"/>
  <c r="I48"/>
  <c r="H48"/>
  <c r="I49"/>
  <c r="H49"/>
  <c r="I89" i="5"/>
  <c r="H89"/>
  <c r="I90"/>
  <c r="H90"/>
  <c r="I91"/>
  <c r="H91"/>
  <c r="I92"/>
  <c r="H92"/>
  <c r="I40"/>
  <c r="H40"/>
  <c r="I41"/>
  <c r="H41"/>
  <c r="I94"/>
  <c r="H94"/>
  <c r="I95"/>
  <c r="H95"/>
  <c r="I96"/>
  <c r="H96"/>
  <c r="I97"/>
  <c r="H97"/>
  <c r="I98"/>
  <c r="H98"/>
  <c r="I104"/>
  <c r="H104"/>
  <c r="I105"/>
  <c r="H105"/>
  <c r="I106"/>
  <c r="H106"/>
  <c r="I107"/>
  <c r="H107"/>
  <c r="I108"/>
  <c r="H108"/>
  <c r="I109"/>
  <c r="H109"/>
  <c r="I110"/>
  <c r="H110"/>
  <c r="I120"/>
  <c r="H120"/>
  <c r="I29"/>
  <c r="H29"/>
  <c r="I30"/>
  <c r="H30"/>
  <c r="I31"/>
  <c r="H31"/>
  <c r="I32"/>
  <c r="H32"/>
  <c r="I33"/>
  <c r="H33"/>
  <c r="I121"/>
  <c r="H121"/>
  <c r="I122"/>
  <c r="H122"/>
  <c r="I123"/>
  <c r="H123"/>
  <c r="I124"/>
  <c r="H124"/>
  <c r="I125"/>
  <c r="H125"/>
  <c r="I126"/>
  <c r="H126"/>
  <c r="I127"/>
  <c r="H127"/>
  <c r="I128"/>
  <c r="H128"/>
  <c r="I129"/>
  <c r="H129"/>
  <c r="I130"/>
  <c r="H130"/>
  <c r="I131"/>
  <c r="H131"/>
  <c r="I132"/>
  <c r="H132"/>
  <c r="I133"/>
  <c r="H133"/>
  <c r="I134"/>
  <c r="H134"/>
  <c r="I135"/>
  <c r="H135"/>
  <c r="I136"/>
  <c r="H136"/>
  <c r="I137"/>
  <c r="H137"/>
  <c r="I138"/>
  <c r="H138"/>
  <c r="I139"/>
  <c r="H139"/>
  <c r="I147"/>
  <c r="H147"/>
  <c r="I148"/>
  <c r="H148"/>
  <c r="I149"/>
  <c r="H149"/>
  <c r="H150"/>
  <c r="I151"/>
  <c r="H151"/>
  <c r="I152"/>
  <c r="H152"/>
  <c r="I154"/>
  <c r="H154"/>
  <c r="I155"/>
  <c r="H155"/>
  <c r="I88"/>
  <c r="H88"/>
  <c r="I6"/>
  <c r="H6"/>
  <c r="I7"/>
  <c r="H7"/>
  <c r="I9"/>
  <c r="H9"/>
  <c r="I10"/>
  <c r="H10"/>
  <c r="I11"/>
  <c r="H11"/>
  <c r="H12"/>
  <c r="I13"/>
  <c r="H13"/>
  <c r="I14"/>
  <c r="H14"/>
  <c r="H15"/>
  <c r="I16"/>
  <c r="H16"/>
  <c r="I17"/>
  <c r="H17"/>
  <c r="I18"/>
  <c r="H18"/>
  <c r="I19"/>
  <c r="H19"/>
  <c r="I20"/>
  <c r="H20"/>
  <c r="H21"/>
  <c r="I21"/>
  <c r="I22"/>
  <c r="H22"/>
  <c r="I23"/>
  <c r="H23"/>
  <c r="I24"/>
  <c r="H24"/>
  <c r="I25"/>
  <c r="H25"/>
  <c r="I26"/>
  <c r="H26"/>
  <c r="I28"/>
  <c r="H28"/>
  <c r="I119"/>
  <c r="H119"/>
  <c r="I51"/>
  <c r="H51"/>
  <c r="I52"/>
  <c r="H52"/>
  <c r="I53"/>
  <c r="H53"/>
  <c r="I54"/>
  <c r="H54"/>
  <c r="I55"/>
  <c r="H55"/>
  <c r="I56"/>
  <c r="H56"/>
  <c r="I57"/>
  <c r="H57"/>
  <c r="I61"/>
  <c r="H61"/>
  <c r="H62"/>
  <c r="I62"/>
  <c r="I63"/>
  <c r="H63"/>
  <c r="I64"/>
  <c r="H64"/>
  <c r="I65"/>
  <c r="H65"/>
  <c r="I66"/>
  <c r="H66"/>
  <c r="I67"/>
  <c r="H67"/>
  <c r="I68"/>
  <c r="H68"/>
  <c r="I70"/>
  <c r="H70"/>
  <c r="I71"/>
  <c r="H71"/>
  <c r="I72"/>
  <c r="H72"/>
  <c r="I74"/>
  <c r="H74"/>
  <c r="I75"/>
  <c r="H75"/>
  <c r="I76"/>
  <c r="H76"/>
  <c r="I77"/>
  <c r="H77"/>
  <c r="I78"/>
  <c r="H78"/>
  <c r="I79"/>
  <c r="H79"/>
  <c r="I80"/>
  <c r="H80"/>
  <c r="I81"/>
  <c r="H81"/>
  <c r="I82"/>
  <c r="H82"/>
  <c r="I83"/>
  <c r="H83"/>
  <c r="I84"/>
  <c r="H84"/>
  <c r="I85"/>
  <c r="H85"/>
  <c r="I86"/>
  <c r="H86"/>
  <c r="I87"/>
  <c r="H87"/>
  <c r="I5"/>
  <c r="H5"/>
  <c r="G65" i="4"/>
  <c r="I65" s="1"/>
  <c r="H65"/>
  <c r="G66"/>
  <c r="I66" s="1"/>
  <c r="H66"/>
  <c r="G67"/>
  <c r="I67" s="1"/>
  <c r="H67"/>
  <c r="G68"/>
  <c r="I68" s="1"/>
  <c r="H68"/>
  <c r="G69"/>
  <c r="I69" s="1"/>
  <c r="H69"/>
  <c r="G70"/>
  <c r="I70" s="1"/>
  <c r="H70"/>
  <c r="G71"/>
  <c r="I71" s="1"/>
  <c r="H71"/>
  <c r="G72"/>
  <c r="I72" s="1"/>
  <c r="H72"/>
  <c r="G73"/>
  <c r="I73" s="1"/>
  <c r="H73"/>
  <c r="G74"/>
  <c r="H74"/>
  <c r="I74"/>
  <c r="G75"/>
  <c r="I75" s="1"/>
  <c r="H75"/>
  <c r="G76"/>
  <c r="I76" s="1"/>
  <c r="H76"/>
  <c r="G77"/>
  <c r="I77" s="1"/>
  <c r="H77"/>
  <c r="G78"/>
  <c r="I78" s="1"/>
  <c r="H78"/>
  <c r="G79"/>
  <c r="I79" s="1"/>
  <c r="H79"/>
  <c r="H64"/>
  <c r="G64"/>
  <c r="I64" s="1"/>
  <c r="G6"/>
  <c r="H6"/>
  <c r="I6"/>
  <c r="G7"/>
  <c r="I7" s="1"/>
  <c r="H7"/>
  <c r="H8"/>
  <c r="I8"/>
  <c r="G9"/>
  <c r="I9" s="1"/>
  <c r="H9"/>
  <c r="G10"/>
  <c r="I10" s="1"/>
  <c r="H10"/>
  <c r="G11"/>
  <c r="I11" s="1"/>
  <c r="H11"/>
  <c r="G13"/>
  <c r="I13" s="1"/>
  <c r="H13"/>
  <c r="G14"/>
  <c r="I14" s="1"/>
  <c r="H14"/>
  <c r="G15"/>
  <c r="I15" s="1"/>
  <c r="H15"/>
  <c r="G16"/>
  <c r="I16" s="1"/>
  <c r="H16"/>
  <c r="G17"/>
  <c r="I17" s="1"/>
  <c r="H17"/>
  <c r="G18"/>
  <c r="I18" s="1"/>
  <c r="H18"/>
  <c r="G19"/>
  <c r="I19" s="1"/>
  <c r="H19"/>
  <c r="G20"/>
  <c r="I20" s="1"/>
  <c r="H20"/>
  <c r="G21"/>
  <c r="I21" s="1"/>
  <c r="H21"/>
  <c r="G24"/>
  <c r="I24" s="1"/>
  <c r="H24"/>
  <c r="G25"/>
  <c r="I25" s="1"/>
  <c r="H25"/>
  <c r="G26"/>
  <c r="I26" s="1"/>
  <c r="H26"/>
  <c r="G27"/>
  <c r="I27" s="1"/>
  <c r="H27"/>
  <c r="G28"/>
  <c r="I28" s="1"/>
  <c r="H28"/>
  <c r="G29"/>
  <c r="I29" s="1"/>
  <c r="H29"/>
  <c r="G30"/>
  <c r="I30" s="1"/>
  <c r="H30"/>
  <c r="G31"/>
  <c r="I31" s="1"/>
  <c r="H31"/>
  <c r="G32"/>
  <c r="I32" s="1"/>
  <c r="H32"/>
  <c r="G33"/>
  <c r="I33" s="1"/>
  <c r="H33"/>
  <c r="G34"/>
  <c r="I34" s="1"/>
  <c r="H34"/>
  <c r="G35"/>
  <c r="I35" s="1"/>
  <c r="H35"/>
  <c r="G36"/>
  <c r="I36" s="1"/>
  <c r="H36"/>
  <c r="G37"/>
  <c r="I37" s="1"/>
  <c r="H37"/>
  <c r="G38"/>
  <c r="I38" s="1"/>
  <c r="H38"/>
  <c r="G39"/>
  <c r="I39" s="1"/>
  <c r="H39"/>
  <c r="G40"/>
  <c r="I40" s="1"/>
  <c r="H40"/>
  <c r="G41"/>
  <c r="I41" s="1"/>
  <c r="H41"/>
  <c r="G42"/>
  <c r="I42" s="1"/>
  <c r="H42"/>
  <c r="G43"/>
  <c r="I43" s="1"/>
  <c r="H43"/>
  <c r="G44"/>
  <c r="I44" s="1"/>
  <c r="H44"/>
  <c r="G45"/>
  <c r="I45" s="1"/>
  <c r="H45"/>
  <c r="G46"/>
  <c r="I46" s="1"/>
  <c r="H46"/>
  <c r="G47"/>
  <c r="I47" s="1"/>
  <c r="H47"/>
  <c r="G48"/>
  <c r="I48" s="1"/>
  <c r="H48"/>
  <c r="G49"/>
  <c r="I49" s="1"/>
  <c r="H49"/>
  <c r="G50"/>
  <c r="I50" s="1"/>
  <c r="H50"/>
  <c r="G51"/>
  <c r="I51" s="1"/>
  <c r="H51"/>
  <c r="G52"/>
  <c r="I52" s="1"/>
  <c r="H52"/>
  <c r="G53"/>
  <c r="I53" s="1"/>
  <c r="H53"/>
  <c r="G54"/>
  <c r="I54" s="1"/>
  <c r="H54"/>
  <c r="G55"/>
  <c r="I55" s="1"/>
  <c r="H55"/>
  <c r="G56"/>
  <c r="I56" s="1"/>
  <c r="H56"/>
  <c r="G57"/>
  <c r="I57" s="1"/>
  <c r="H57"/>
  <c r="G58"/>
  <c r="I58" s="1"/>
  <c r="H58"/>
  <c r="G59"/>
  <c r="I59" s="1"/>
  <c r="H59"/>
  <c r="G60"/>
  <c r="I60" s="1"/>
  <c r="H60"/>
  <c r="G61"/>
  <c r="I61" s="1"/>
  <c r="H61"/>
  <c r="I6" i="3"/>
  <c r="H6"/>
  <c r="H58" i="1"/>
  <c r="H59"/>
  <c r="H60"/>
  <c r="H61"/>
  <c r="H62"/>
  <c r="H63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57"/>
  <c r="I53"/>
  <c r="H53"/>
  <c r="I7"/>
  <c r="H7"/>
  <c r="I8"/>
  <c r="H8"/>
  <c r="I9"/>
  <c r="H9"/>
  <c r="I10"/>
  <c r="H10"/>
  <c r="I11"/>
  <c r="H11"/>
  <c r="I12"/>
  <c r="H12"/>
  <c r="I13"/>
  <c r="H13"/>
  <c r="I14"/>
  <c r="H14"/>
  <c r="I15"/>
  <c r="H15"/>
  <c r="I16"/>
  <c r="H16"/>
  <c r="H17"/>
  <c r="I17"/>
  <c r="I18"/>
  <c r="H18"/>
  <c r="I19"/>
  <c r="H19"/>
  <c r="I20"/>
  <c r="H20"/>
  <c r="I21"/>
  <c r="H21"/>
  <c r="I22"/>
  <c r="H22"/>
  <c r="I23"/>
  <c r="H23"/>
  <c r="I24"/>
  <c r="H24"/>
  <c r="I25"/>
  <c r="H25"/>
  <c r="I26"/>
  <c r="H26"/>
  <c r="I27"/>
  <c r="H27"/>
  <c r="I28"/>
  <c r="H28"/>
  <c r="I29"/>
  <c r="H29"/>
  <c r="I30"/>
  <c r="H30"/>
  <c r="I31"/>
  <c r="H31"/>
  <c r="I32"/>
  <c r="H32"/>
  <c r="I33"/>
  <c r="H33"/>
  <c r="I34"/>
  <c r="H34"/>
  <c r="I35"/>
  <c r="H35"/>
  <c r="I36"/>
  <c r="H36"/>
  <c r="I37"/>
  <c r="H37"/>
  <c r="I38"/>
  <c r="H38"/>
  <c r="I39"/>
  <c r="H39"/>
  <c r="I40"/>
  <c r="H40"/>
  <c r="I41"/>
  <c r="H41"/>
  <c r="I42"/>
  <c r="H42"/>
  <c r="I43"/>
  <c r="H43"/>
  <c r="I44"/>
  <c r="H44"/>
  <c r="I45"/>
  <c r="H45"/>
  <c r="I46"/>
  <c r="H46"/>
  <c r="I47"/>
  <c r="H47"/>
  <c r="I48"/>
  <c r="H48"/>
  <c r="I50"/>
  <c r="H50"/>
  <c r="I51"/>
  <c r="H51"/>
  <c r="I52"/>
  <c r="H52"/>
  <c r="I54"/>
  <c r="H54"/>
  <c r="I6"/>
  <c r="H6"/>
  <c r="H6" i="11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H25"/>
  <c r="I25"/>
  <c r="H26"/>
  <c r="I26"/>
  <c r="H27"/>
  <c r="I27"/>
  <c r="H28"/>
  <c r="I28"/>
  <c r="H29"/>
  <c r="I29"/>
  <c r="H30"/>
  <c r="I30"/>
  <c r="H31"/>
  <c r="I31"/>
  <c r="H32"/>
  <c r="I32"/>
  <c r="H36"/>
  <c r="I36"/>
  <c r="H37"/>
  <c r="I37"/>
  <c r="G80" i="4" l="1"/>
  <c r="H39" i="11"/>
  <c r="I39"/>
  <c r="H172" i="5"/>
  <c r="I8" i="6"/>
  <c r="I150" i="5"/>
  <c r="I172" s="1"/>
  <c r="I23" i="3" l="1"/>
  <c r="H23"/>
  <c r="I53" i="6" l="1"/>
  <c r="I28" i="3" l="1"/>
  <c r="H28"/>
  <c r="I27"/>
  <c r="H27"/>
  <c r="I25"/>
  <c r="H25"/>
  <c r="H30"/>
  <c r="I30"/>
  <c r="H111" i="1" l="1"/>
  <c r="I29" i="3" l="1"/>
  <c r="H29"/>
  <c r="I33"/>
  <c r="H33"/>
  <c r="H5" i="10" l="1"/>
  <c r="H101" s="1"/>
  <c r="H5" i="9"/>
  <c r="H64" s="1"/>
  <c r="G5"/>
  <c r="G64" s="1"/>
  <c r="I5" i="10" l="1"/>
  <c r="I101" s="1"/>
  <c r="I5" i="9"/>
  <c r="I64" s="1"/>
  <c r="H6" i="7" l="1"/>
  <c r="H182" s="1"/>
  <c r="I6" l="1"/>
  <c r="I182" s="1"/>
  <c r="H5" i="6"/>
  <c r="H74" s="1"/>
  <c r="I5" l="1"/>
  <c r="I74" s="1"/>
  <c r="H5" i="4"/>
  <c r="H80" s="1"/>
  <c r="I62" i="3"/>
  <c r="H62"/>
  <c r="I63"/>
  <c r="H63"/>
  <c r="I64"/>
  <c r="H64"/>
  <c r="I65"/>
  <c r="H65"/>
  <c r="I66"/>
  <c r="H66"/>
  <c r="I67"/>
  <c r="H67"/>
  <c r="I68"/>
  <c r="H68"/>
  <c r="I69"/>
  <c r="H69"/>
  <c r="I70"/>
  <c r="H70"/>
  <c r="I71"/>
  <c r="I14"/>
  <c r="I15"/>
  <c r="I16"/>
  <c r="I17"/>
  <c r="I18"/>
  <c r="I19"/>
  <c r="I20"/>
  <c r="I21"/>
  <c r="I22"/>
  <c r="I34"/>
  <c r="I35"/>
  <c r="I36"/>
  <c r="I37"/>
  <c r="I38"/>
  <c r="I39"/>
  <c r="I40"/>
  <c r="I41"/>
  <c r="I42"/>
  <c r="I49"/>
  <c r="I50"/>
  <c r="I51"/>
  <c r="I52"/>
  <c r="I53"/>
  <c r="I55"/>
  <c r="I56"/>
  <c r="I57"/>
  <c r="I58"/>
  <c r="I59"/>
  <c r="I60"/>
  <c r="I61"/>
  <c r="I13"/>
  <c r="H7"/>
  <c r="H9"/>
  <c r="H10"/>
  <c r="H11"/>
  <c r="H12"/>
  <c r="H13"/>
  <c r="H14"/>
  <c r="H15"/>
  <c r="H16"/>
  <c r="H17"/>
  <c r="H18"/>
  <c r="H19"/>
  <c r="H20"/>
  <c r="H21"/>
  <c r="H22"/>
  <c r="H34"/>
  <c r="H35"/>
  <c r="H36"/>
  <c r="H37"/>
  <c r="H38"/>
  <c r="H39"/>
  <c r="H40"/>
  <c r="H41"/>
  <c r="H42"/>
  <c r="H49"/>
  <c r="H50"/>
  <c r="H51"/>
  <c r="H52"/>
  <c r="H53"/>
  <c r="H55"/>
  <c r="H56"/>
  <c r="H57"/>
  <c r="H58"/>
  <c r="H59"/>
  <c r="H60"/>
  <c r="H61"/>
  <c r="I12"/>
  <c r="I11"/>
  <c r="I10"/>
  <c r="I9"/>
  <c r="I7"/>
  <c r="F105" i="2"/>
  <c r="F108" s="1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7"/>
  <c r="G56"/>
  <c r="G55"/>
  <c r="G54"/>
  <c r="G53"/>
  <c r="G52"/>
  <c r="G51"/>
  <c r="G50"/>
  <c r="G49"/>
  <c r="G48"/>
  <c r="G47"/>
  <c r="G46"/>
  <c r="G45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19"/>
  <c r="G18"/>
  <c r="G17"/>
  <c r="G16"/>
  <c r="G15"/>
  <c r="G14"/>
  <c r="G13"/>
  <c r="G12"/>
  <c r="G11"/>
  <c r="G10"/>
  <c r="G9"/>
  <c r="G8"/>
  <c r="G7"/>
  <c r="G6"/>
  <c r="G5"/>
  <c r="I110" i="1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3"/>
  <c r="I62"/>
  <c r="I61"/>
  <c r="I60"/>
  <c r="I59"/>
  <c r="I58"/>
  <c r="I78" i="3" l="1"/>
  <c r="H78"/>
  <c r="I57" i="1"/>
  <c r="I111"/>
  <c r="I5" i="4"/>
  <c r="I80" s="1"/>
</calcChain>
</file>

<file path=xl/sharedStrings.xml><?xml version="1.0" encoding="utf-8"?>
<sst xmlns="http://schemas.openxmlformats.org/spreadsheetml/2006/main" count="2183" uniqueCount="684">
  <si>
    <t>h/h</t>
  </si>
  <si>
    <t>Անվանակարգ</t>
  </si>
  <si>
    <t>Ապրանքանյութական արժեքների անվանումը, տեսակը, խումբը և այլն</t>
  </si>
  <si>
    <t>Չափի միավ.</t>
  </si>
  <si>
    <t>Գին</t>
  </si>
  <si>
    <t>Փաստացի կանխիկ</t>
  </si>
  <si>
    <t>Հաշվապահական հաշվառման տվյալ</t>
  </si>
  <si>
    <t>քանակ</t>
  </si>
  <si>
    <t>գումար</t>
  </si>
  <si>
    <t>Հիմնական միջոցնոր</t>
  </si>
  <si>
    <r>
      <t> </t>
    </r>
    <r>
      <rPr>
        <sz val="10.5"/>
        <color theme="1"/>
        <rFont val="Sylfaen"/>
        <family val="1"/>
        <charset val="204"/>
      </rPr>
      <t>Էլեկտրական աղացի շենք</t>
    </r>
  </si>
  <si>
    <t>հատ</t>
  </si>
  <si>
    <r>
      <t> </t>
    </r>
    <r>
      <rPr>
        <sz val="10.5"/>
        <color rgb="FF000000"/>
        <rFont val="Sylfaen"/>
        <family val="1"/>
        <charset val="204"/>
      </rPr>
      <t>Ակումբի շենք</t>
    </r>
  </si>
  <si>
    <r>
      <t> </t>
    </r>
    <r>
      <rPr>
        <sz val="10.5"/>
        <color rgb="FF000000"/>
        <rFont val="Sylfaen"/>
        <family val="1"/>
        <charset val="204"/>
      </rPr>
      <t>Վարչական շենք</t>
    </r>
  </si>
  <si>
    <r>
      <t> </t>
    </r>
    <r>
      <rPr>
        <sz val="10.5"/>
        <color rgb="FF000000"/>
        <rFont val="Sylfaen"/>
        <family val="1"/>
        <charset val="204"/>
      </rPr>
      <t>ԱՀԿ շենք</t>
    </r>
  </si>
  <si>
    <t xml:space="preserve">Հեռախոս </t>
  </si>
  <si>
    <t xml:space="preserve">Հեռուստացույց </t>
  </si>
  <si>
    <t>Կողային տաքացուցիչ</t>
  </si>
  <si>
    <t>Ցերեկային լույսեր</t>
  </si>
  <si>
    <t>Ծառայողական մեքենա Mercedes</t>
  </si>
  <si>
    <t>Երկաթյա դրամարկղ</t>
  </si>
  <si>
    <t xml:space="preserve">Գրասեղան </t>
  </si>
  <si>
    <t>Գրասեղան</t>
  </si>
  <si>
    <t>Գազատարի ՊԳԳ</t>
  </si>
  <si>
    <t xml:space="preserve">Համակարգիչ </t>
  </si>
  <si>
    <t>Լազերային տպիչ</t>
  </si>
  <si>
    <t>Ջրի ցանց</t>
  </si>
  <si>
    <t>մետր</t>
  </si>
  <si>
    <t>Դյուրակիր համակարգիչ</t>
  </si>
  <si>
    <t>Պատճենահանող բազմաֆունկցիոնալ սարք</t>
  </si>
  <si>
    <t>Մոնիտոր</t>
  </si>
  <si>
    <t>Բազկաթոռ</t>
  </si>
  <si>
    <t xml:space="preserve">Աթոռ </t>
  </si>
  <si>
    <t>կոմպլեկտ 6 հատից</t>
  </si>
  <si>
    <t xml:space="preserve"> Սեղան </t>
  </si>
  <si>
    <t xml:space="preserve">Հեռուստացույցի տաքդիր </t>
  </si>
  <si>
    <t>Բազմոց</t>
  </si>
  <si>
    <t>Փոքր սեղան</t>
  </si>
  <si>
    <t>Ճաշասեղան 1,8x0.8</t>
  </si>
  <si>
    <t>Ճաշասեղան 2.5x0.8</t>
  </si>
  <si>
    <t>Բարձրախոս ER66Series</t>
  </si>
  <si>
    <t>Ժամառ 8-13մմ Plezl</t>
  </si>
  <si>
    <t>Ռոլիկ զաժիմով Protraxion</t>
  </si>
  <si>
    <t>Ռոլիկ FIXFPOSW PETRL</t>
  </si>
  <si>
    <t>Ռոլիկ բլոկ Tandem Petrl</t>
  </si>
  <si>
    <t>Ապահովման համակարգ</t>
  </si>
  <si>
    <t>Էլեկտր. տաքացուցիչ</t>
  </si>
  <si>
    <t xml:space="preserve">Վրան  Pinery </t>
  </si>
  <si>
    <t>Վրան Compus</t>
  </si>
  <si>
    <t>Կաշեպատ աթոռ</t>
  </si>
  <si>
    <t>Հակակարկտային կայան</t>
  </si>
  <si>
    <t xml:space="preserve">Խաչքար </t>
  </si>
  <si>
    <t>Բեռնատար մեքենա Գազ 53</t>
  </si>
  <si>
    <t>Համակարգիչ G1840</t>
  </si>
  <si>
    <t xml:space="preserve">Նստարան </t>
  </si>
  <si>
    <t>աթոռ</t>
  </si>
  <si>
    <t>Գրապահարան</t>
  </si>
  <si>
    <t>Երկաթյա պահարան</t>
  </si>
  <si>
    <t>Դահլիճի նստարան</t>
  </si>
  <si>
    <t>Ցուցանակ</t>
  </si>
  <si>
    <t>Գազօջախ</t>
  </si>
  <si>
    <t>Երաժշտական կենտրոն</t>
  </si>
  <si>
    <t>Շրջանառու միջոցներ</t>
  </si>
  <si>
    <t>Ծածկոց բրդյա 1,5x2մ</t>
  </si>
  <si>
    <t>Տաբատ</t>
  </si>
  <si>
    <t>Շապիկ</t>
  </si>
  <si>
    <t xml:space="preserve">Ժիլետ </t>
  </si>
  <si>
    <t>Ուսապարկ</t>
  </si>
  <si>
    <t>Սաղավարտ  Elios Petrl</t>
  </si>
  <si>
    <t>Պարան ստատիկ</t>
  </si>
  <si>
    <t>Վարագույր</t>
  </si>
  <si>
    <t>կոմպլեկտ</t>
  </si>
  <si>
    <t>Կրակմարիչ</t>
  </si>
  <si>
    <t>Պայուսակ</t>
  </si>
  <si>
    <t>Կարաբին Serek lock</t>
  </si>
  <si>
    <t>Լոմ երկաթե 1.3 մ</t>
  </si>
  <si>
    <t>Կացին երկաթե 0.8 մ</t>
  </si>
  <si>
    <t>Ութնյակ Huit petrl</t>
  </si>
  <si>
    <t>Ապակյա մոխրաման</t>
  </si>
  <si>
    <t>Հյութի բաժակ</t>
  </si>
  <si>
    <t>Աղցանաման</t>
  </si>
  <si>
    <t xml:space="preserve">Օղու բաժակ </t>
  </si>
  <si>
    <t>Սուրճի բաժակ ափսեյով</t>
  </si>
  <si>
    <t>Թեյի բաժակ ափսեյով</t>
  </si>
  <si>
    <t>Շերեփ</t>
  </si>
  <si>
    <t xml:space="preserve">Դանակ </t>
  </si>
  <si>
    <t>Ափսե  20սմ</t>
  </si>
  <si>
    <t>Ափսե  24սմ</t>
  </si>
  <si>
    <t>Մրգաման մեծ</t>
  </si>
  <si>
    <t>Մրգաման ոտքով</t>
  </si>
  <si>
    <t>Ափսե թխվածքի</t>
  </si>
  <si>
    <t>Գդալ</t>
  </si>
  <si>
    <t xml:space="preserve">Թեյի գդալ </t>
  </si>
  <si>
    <t>Գրաֆին կափարիչով</t>
  </si>
  <si>
    <t>Ապակյա աման կլոր</t>
  </si>
  <si>
    <t>Պատառաքաղ</t>
  </si>
  <si>
    <t>Աղի և պղպեղի աման</t>
  </si>
  <si>
    <t>Ամանի տակդիր</t>
  </si>
  <si>
    <t>Նարդի</t>
  </si>
  <si>
    <t>Դոմինո</t>
  </si>
  <si>
    <t>Ֆլեշ հիշողություն</t>
  </si>
  <si>
    <t>Ձեռնոց ամուր կտորից</t>
  </si>
  <si>
    <t>զույգ</t>
  </si>
  <si>
    <t>Դիմակ պաշտպանիչ</t>
  </si>
  <si>
    <t>Երկարացման լար</t>
  </si>
  <si>
    <t>WEB խցիկ</t>
  </si>
  <si>
    <t>Բահ</t>
  </si>
  <si>
    <t xml:space="preserve">Լապտեր </t>
  </si>
  <si>
    <t>Գյուղապետարանի շենք</t>
  </si>
  <si>
    <t> Գրասեղան</t>
  </si>
  <si>
    <t> Դրամարկղ</t>
  </si>
  <si>
    <t>Պահարան</t>
  </si>
  <si>
    <t xml:space="preserve"> Բազմոց</t>
  </si>
  <si>
    <t>Հեռախոս դելտա358 CKD</t>
  </si>
  <si>
    <t>Սեղան</t>
  </si>
  <si>
    <t>Ունիտազ</t>
  </si>
  <si>
    <t>Notebook ASUS -53u</t>
  </si>
  <si>
    <t>Աթոռ</t>
  </si>
  <si>
    <t>Տակդիր- տպիչի պահարան /շագանակ.</t>
  </si>
  <si>
    <t xml:space="preserve"> Աթոռ</t>
  </si>
  <si>
    <t xml:space="preserve"> Պահարան</t>
  </si>
  <si>
    <t xml:space="preserve"> Էկրան DELL  P2213 128,00</t>
  </si>
  <si>
    <t>Էլ.էներգ. սեփ. սնուց.սարք84,50EUR</t>
  </si>
  <si>
    <t>Տպող սարքHPloser/etPro 234,80EUR</t>
  </si>
  <si>
    <t>Պատկերամուտ lide 210 76,68 EUR</t>
  </si>
  <si>
    <t>Գրասեղան 2 տումբանի</t>
  </si>
  <si>
    <t>Ընթերցասեղան</t>
  </si>
  <si>
    <t>Գրադարակ</t>
  </si>
  <si>
    <t>Պահարան մանկական</t>
  </si>
  <si>
    <t>Դաշնամուր</t>
  </si>
  <si>
    <t>Մահճակալ մանկական</t>
  </si>
  <si>
    <t>Էլ պլիտա</t>
  </si>
  <si>
    <t>Սեղան մեկ տումբանի</t>
  </si>
  <si>
    <t>Կառնեզ</t>
  </si>
  <si>
    <t>Գինը</t>
  </si>
  <si>
    <t>Փողոց.լուս. Համակարգ 1/53լամպ</t>
  </si>
  <si>
    <t xml:space="preserve"> Համակարգիչ &lt;&lt;Ա&gt;&gt; Optiplex 638,00EUR</t>
  </si>
  <si>
    <t xml:space="preserve"> Համակարգիչ &lt;&lt;Բ&gt;&gt; Optiplex 528,00 EUR</t>
  </si>
  <si>
    <t>Սեղանի գրենակ. պիտույք. հավաքածու</t>
  </si>
  <si>
    <t>Mouse –մուկ</t>
  </si>
  <si>
    <t>Ցանցային կոնցետրատորD liok 29.84</t>
  </si>
  <si>
    <t>Համակարգչի կցման մալուխ</t>
  </si>
  <si>
    <t>Երկարացման հաղորդալարի խրոցակ</t>
  </si>
  <si>
    <t>451 միացուցիչներ Rg 45</t>
  </si>
  <si>
    <t>Ամրակ</t>
  </si>
  <si>
    <t>Մալուխ A-B 1,8</t>
  </si>
  <si>
    <t>Հաշվիչ էլեկտրական</t>
  </si>
  <si>
    <t>Գորգ հատակի</t>
  </si>
  <si>
    <t>Գրադարան</t>
  </si>
  <si>
    <t>Մանկապարտեզ</t>
  </si>
  <si>
    <t> Կովանոց տիպային</t>
  </si>
  <si>
    <t>Փայտե տնակ</t>
  </si>
  <si>
    <t>Թիթեղյա տնակ</t>
  </si>
  <si>
    <t>Վարչական շենք</t>
  </si>
  <si>
    <t>Կիսավարտ շենք</t>
  </si>
  <si>
    <t>անգար</t>
  </si>
  <si>
    <t xml:space="preserve"> Երկաթ չհրկ պահ</t>
  </si>
  <si>
    <t>Մագնիտոֆ. LG</t>
  </si>
  <si>
    <t>աթոռներ</t>
  </si>
  <si>
    <t>Գրքերի պահ.</t>
  </si>
  <si>
    <t>գրասեղան</t>
  </si>
  <si>
    <t>Կախիչ հագուստի</t>
  </si>
  <si>
    <t>Աթոռի գորգ</t>
  </si>
  <si>
    <t>Գրասենյակ. Հաշվ</t>
  </si>
  <si>
    <t>Գրասեղ. դիմ</t>
  </si>
  <si>
    <t>Ընթերց.սեղ.</t>
  </si>
  <si>
    <t>գրապահարան</t>
  </si>
  <si>
    <t>Ծառ.Մեք.ВАЗ2106</t>
  </si>
  <si>
    <t>համակարգիչPDV2800</t>
  </si>
  <si>
    <t>Manitor17Samsung9</t>
  </si>
  <si>
    <t>Printer1610</t>
  </si>
  <si>
    <t>UPS</t>
  </si>
  <si>
    <t>Հեռուստաց.DAEWOO</t>
  </si>
  <si>
    <t>բազկաթոռ</t>
  </si>
  <si>
    <t>Համակարգչի սեղ.</t>
  </si>
  <si>
    <t>Խոլ /1բազմ.2բազկ./</t>
  </si>
  <si>
    <t>Համակարգիչ</t>
  </si>
  <si>
    <t>Manitor</t>
  </si>
  <si>
    <t>DVD  A113STARl</t>
  </si>
  <si>
    <t>Ուժեղաց.BOOSTOPGBL</t>
  </si>
  <si>
    <t>Բարձրախ.MICROFONE</t>
  </si>
  <si>
    <t>Mouns</t>
  </si>
  <si>
    <t>Processor</t>
  </si>
  <si>
    <t>Հրշեջ վահանակ</t>
  </si>
  <si>
    <t>Էլ. տաքացուցիչ</t>
  </si>
  <si>
    <t>Ջեռուցման համակարգ</t>
  </si>
  <si>
    <t>Ակորդիոն</t>
  </si>
  <si>
    <t>Էլ. Իոնիկա</t>
  </si>
  <si>
    <t>Թմբուկ</t>
  </si>
  <si>
    <t>Էտաժերկա</t>
  </si>
  <si>
    <t>Ջրի բաք պրիցեպ.</t>
  </si>
  <si>
    <t xml:space="preserve">DVD  նվագGDV350. </t>
  </si>
  <si>
    <t>Հեռուստ.TV64SHIVAKI</t>
  </si>
  <si>
    <t>Հեռուստացույցի սեղան</t>
  </si>
  <si>
    <t>Աղբարկղներ</t>
  </si>
  <si>
    <t> Չորանոց</t>
  </si>
  <si>
    <t>Կշեռք ավտոմեք.</t>
  </si>
  <si>
    <t>Գազի վառարան</t>
  </si>
  <si>
    <t>հավաքածու</t>
  </si>
  <si>
    <t>Աթոռ. նիստ.  դահլիճի</t>
  </si>
  <si>
    <t>Հեռախոսի ապարատ</t>
  </si>
  <si>
    <t> Սեղ. երկտումբանի</t>
  </si>
  <si>
    <t> Մշակույթի շենք</t>
  </si>
  <si>
    <t> Հին ջրատար /մետր/</t>
  </si>
  <si>
    <t>Գրադարանային ֆոնդ</t>
  </si>
  <si>
    <t>Փայտե տնակ ,,Պիաստրա,,</t>
  </si>
  <si>
    <t>Ավտոմեքենա Oprl-Vectra B-1.8</t>
  </si>
  <si>
    <t>Գերեզմանների ցանկապատ</t>
  </si>
  <si>
    <t>Նոր ջրատար /մետր/</t>
  </si>
  <si>
    <t>Տրակտոր T-70</t>
  </si>
  <si>
    <t>Կուլտիվատոր   KOH-2.8</t>
  </si>
  <si>
    <t>Կարտոֆիլացան  CH-4B</t>
  </si>
  <si>
    <t>Կարտոֆիլահան  KTH-2B</t>
  </si>
  <si>
    <t>Սրսկիչ ОПТ-1102</t>
  </si>
  <si>
    <t>Գութան ПЛ-3-35</t>
  </si>
  <si>
    <t>Փողոցային լուսավորություն</t>
  </si>
  <si>
    <t>Էլ.հաշվիչ</t>
  </si>
  <si>
    <t>Հեռախոս</t>
  </si>
  <si>
    <t>Բուժկետ</t>
  </si>
  <si>
    <t>Սառնարան</t>
  </si>
  <si>
    <t>Մանկական կշեռք</t>
  </si>
  <si>
    <t>Տումբոչկա</t>
  </si>
  <si>
    <t>Բժշկ. պահարան</t>
  </si>
  <si>
    <t>Ատամանկա</t>
  </si>
  <si>
    <t>Ուղեգորգ /մետր/</t>
  </si>
  <si>
    <t>Խալաթ</t>
  </si>
  <si>
    <t>Բարձի երես</t>
  </si>
  <si>
    <t>Սփռոց  սավան</t>
  </si>
  <si>
    <t>Շիրմա</t>
  </si>
  <si>
    <t>Երեսսրբիչ</t>
  </si>
  <si>
    <t>Սավան</t>
  </si>
  <si>
    <t>Պիլյոնկա</t>
  </si>
  <si>
    <t>Մանկական սանտիմետր</t>
  </si>
  <si>
    <t>Ծածկոց</t>
  </si>
  <si>
    <t>Բուժկետի շենք</t>
  </si>
  <si>
    <t>Թախտ</t>
  </si>
  <si>
    <t>Կախովի պոլկա</t>
  </si>
  <si>
    <t>պահարան</t>
  </si>
  <si>
    <t>պոլկա</t>
  </si>
  <si>
    <t>Դեղորայքի սեղան</t>
  </si>
  <si>
    <t>Լվացարանի կոմպլեկտ</t>
  </si>
  <si>
    <t>Կլոր աթոռ</t>
  </si>
  <si>
    <t>Պոլկա կախովի մեծ</t>
  </si>
  <si>
    <t>Պոլկա կախովի փոքր</t>
  </si>
  <si>
    <t>Տոնոմետր</t>
  </si>
  <si>
    <t>Հեռուստացույց</t>
  </si>
  <si>
    <t>Մարտկոց</t>
  </si>
  <si>
    <t>Ջրատարի ճյուղ 500 մետր</t>
  </si>
  <si>
    <t>Ակումբի շենք</t>
  </si>
  <si>
    <t>Հեռախոսակապ բջջային</t>
  </si>
  <si>
    <t>Սեղան գրասենյակային</t>
  </si>
  <si>
    <t>Սեղան մանկական</t>
  </si>
  <si>
    <t>Բազկաթոռ մեծ</t>
  </si>
  <si>
    <t>Չհրկիզվող պահարան</t>
  </si>
  <si>
    <t>Տպիչ Canon mF-3200</t>
  </si>
  <si>
    <t>Մանկական սեղան</t>
  </si>
  <si>
    <t>Մարդատար մեք.Infiniti QX4</t>
  </si>
  <si>
    <t>Կախիչ վարագույրի</t>
  </si>
  <si>
    <t>Անկյունային բազկաթոռ</t>
  </si>
  <si>
    <t>Լեջան</t>
  </si>
  <si>
    <t> Ներքնակ</t>
  </si>
  <si>
    <t>Ալյումինե մեծ պղինձ</t>
  </si>
  <si>
    <t>Բարձ</t>
  </si>
  <si>
    <t>Ափսե պլաստմասե /մեծ/</t>
  </si>
  <si>
    <t>Բաժակ պլաստմասե</t>
  </si>
  <si>
    <t>Բաժակ</t>
  </si>
  <si>
    <t>Թեյնիկ</t>
  </si>
  <si>
    <t>Դույլ</t>
  </si>
  <si>
    <t>Դանակ</t>
  </si>
  <si>
    <t>Կաթսա</t>
  </si>
  <si>
    <t>Թավա</t>
  </si>
  <si>
    <t>Խոհանոցային պարագաներ</t>
  </si>
  <si>
    <t>Ափսե պլաստմասե/փոքր/</t>
  </si>
  <si>
    <t>Թեյնիկ մեծ</t>
  </si>
  <si>
    <t>Մրգի վազ</t>
  </si>
  <si>
    <t>Սուրճի բաժակ</t>
  </si>
  <si>
    <t>Դանակ փոքր</t>
  </si>
  <si>
    <t>Փլավքամիչ փոքր</t>
  </si>
  <si>
    <t>Թխվածքի ափսե</t>
  </si>
  <si>
    <t>Մեծ ափսեի պադստավկա</t>
  </si>
  <si>
    <t>Կոնֆետի վազ</t>
  </si>
  <si>
    <t>Գինու բացիչ</t>
  </si>
  <si>
    <t>Դանակ ափսեի կողքին դնելու</t>
  </si>
  <si>
    <t>Փլավքամիչ  մեծ</t>
  </si>
  <si>
    <t>Զուգարանի թղթի կախիչ</t>
  </si>
  <si>
    <t>Աղբաման ներսի համար</t>
  </si>
  <si>
    <t>Ափսե զակուսկու մեծ</t>
  </si>
  <si>
    <t>Մեծ թաս /չժանգոտվող/</t>
  </si>
  <si>
    <t>Երկաթե դույլ/չժանգոտվող/</t>
  </si>
  <si>
    <t>Սկուտեղ մեծ</t>
  </si>
  <si>
    <t>Շերեփ մեծ</t>
  </si>
  <si>
    <t>Քափկիր մեծ</t>
  </si>
  <si>
    <t>Դանակ մեծ</t>
  </si>
  <si>
    <t>Ափսե խոր</t>
  </si>
  <si>
    <t>Ափսե զակուսկու փոքր</t>
  </si>
  <si>
    <t>Սալաթնիցա</t>
  </si>
  <si>
    <t>Զոյթունի ափսե</t>
  </si>
  <si>
    <t>Ձկի աման</t>
  </si>
  <si>
    <t>Բաժակ մեծ</t>
  </si>
  <si>
    <t>Բաժակ փոքր</t>
  </si>
  <si>
    <t>Գդալ մեծ</t>
  </si>
  <si>
    <t>Գդալ փոքր</t>
  </si>
  <si>
    <t>Բացիչ</t>
  </si>
  <si>
    <t>Աղաման-կոմպլեկտ</t>
  </si>
  <si>
    <t>Մոխրաման</t>
  </si>
  <si>
    <t>Վարագույրի կառնեզ</t>
  </si>
  <si>
    <t>Հատակը ավլելու խոզանակ</t>
  </si>
  <si>
    <t>Խոհանոցի ծորակի կոմպլեկտ</t>
  </si>
  <si>
    <t>Շիտոկ</t>
  </si>
  <si>
    <t>Հանդիսությունների սրահ</t>
  </si>
  <si>
    <t>Օդափոխիչ</t>
  </si>
  <si>
    <t>Սեղան փոքր</t>
  </si>
  <si>
    <t> Հ/պ վարչ.շենք</t>
  </si>
  <si>
    <t>Դպրոցի կիսակառույց շենք</t>
  </si>
  <si>
    <t>Մանկապարտեզի քարե շենք</t>
  </si>
  <si>
    <t>Մանկապարտեզի փայտե շենք</t>
  </si>
  <si>
    <t>Հանդիսութ.սրահ</t>
  </si>
  <si>
    <t>Բուժկետի կիսակառույց շենք</t>
  </si>
  <si>
    <t>Ակումբի նախկ.շենք</t>
  </si>
  <si>
    <t>Ակումբի նոր կիսակ.շենք</t>
  </si>
  <si>
    <t>Ջրագիծ պոմպ.խմելու ջրի ջրավազան</t>
  </si>
  <si>
    <t>Ջրավազան խմելու ջրի250տ տարողությամբ</t>
  </si>
  <si>
    <t>Ջրավազան խմելու ջրի20տ տարողությամբ</t>
  </si>
  <si>
    <t>Խմելու ջրի Ջրագիծ/մետր/</t>
  </si>
  <si>
    <t>Ջրագծի ներքին ցանց</t>
  </si>
  <si>
    <t>Գիշերային լուսավորության</t>
  </si>
  <si>
    <t>Պ/էթիլենային խողովակով ջրագիծ /մետր/</t>
  </si>
  <si>
    <t>Մետաղական պահարան</t>
  </si>
  <si>
    <t>Զուգարան  սրահին կից</t>
  </si>
  <si>
    <t>Ջրատաքացուցիչ էլեկտր.</t>
  </si>
  <si>
    <t>Թարեքներ սպասքի համար</t>
  </si>
  <si>
    <t>Մահճակալ</t>
  </si>
  <si>
    <t>Վաննա փոքր</t>
  </si>
  <si>
    <t>Աթոռ փափուկ</t>
  </si>
  <si>
    <t>DVD /SONY/</t>
  </si>
  <si>
    <t>Կշեռք էլեկտրական</t>
  </si>
  <si>
    <t>Պահարան մեծ</t>
  </si>
  <si>
    <t>Պահարան փոքր</t>
  </si>
  <si>
    <t>Գորգ</t>
  </si>
  <si>
    <t>Քառակուսի սեղան</t>
  </si>
  <si>
    <t>Երկկողմանի նստարան</t>
  </si>
  <si>
    <t>Ուղղանկյուն  սեղան</t>
  </si>
  <si>
    <t xml:space="preserve">Վաննա </t>
  </si>
  <si>
    <t>Լվացարան երկկողմանի</t>
  </si>
  <si>
    <t>Հանդերձա-պահարան</t>
  </si>
  <si>
    <t>Սրբիչների կախիչ</t>
  </si>
  <si>
    <t>Լվացարան մանկական</t>
  </si>
  <si>
    <t>Սպասքապա-հարան</t>
  </si>
  <si>
    <t>Լվացարան միակողմանի</t>
  </si>
  <si>
    <t>Աթոռ մանկական</t>
  </si>
  <si>
    <t>Դաշնամուր ԿՈՄԻՏԱՍ</t>
  </si>
  <si>
    <t>Ջրի տարա400լ տարողությամբ</t>
  </si>
  <si>
    <t>Հեռուստացույց LG</t>
  </si>
  <si>
    <t>Խոհանոցի երկկողմանի լվացարան</t>
  </si>
  <si>
    <t>Էլեկտրական պլիտա</t>
  </si>
  <si>
    <t>Սեղան  մանկական</t>
  </si>
  <si>
    <t>Մետաղե հիմքով սեղան</t>
  </si>
  <si>
    <t>Քարտարկղ</t>
  </si>
  <si>
    <t>Գրասեղան երկու հենոցով</t>
  </si>
  <si>
    <t>Գրասեղան մեկ հենոցով</t>
  </si>
  <si>
    <t>Գրացուցակի արկղ</t>
  </si>
  <si>
    <t>Սեղան աշա-կերտական</t>
  </si>
  <si>
    <t>Աթոռ  կիսափափուկ</t>
  </si>
  <si>
    <t>Գրադարակ երկաթյա</t>
  </si>
  <si>
    <t>Բնագիտական</t>
  </si>
  <si>
    <t>Տեխնիկական</t>
  </si>
  <si>
    <t>Արվեստ</t>
  </si>
  <si>
    <t>Բանասիրական</t>
  </si>
  <si>
    <t>Գեղագիտական</t>
  </si>
  <si>
    <t>Գրքային ֆոնդ.</t>
  </si>
  <si>
    <t>տոննա</t>
  </si>
  <si>
    <t>Աթոռ սև</t>
  </si>
  <si>
    <t> Վարչական շենք</t>
  </si>
  <si>
    <t>Համակարգիչ (կոմպլ)</t>
  </si>
  <si>
    <t>LSD մոնիտոր Id w 1934S</t>
  </si>
  <si>
    <t>Լազերային տպիչ CANON LBP 3000</t>
  </si>
  <si>
    <t>Հոսանքի անխափան սնուցող սարք UPS</t>
  </si>
  <si>
    <t>Համակարգիչ /Comp case invader mb gigabayte intel core i3 - 3220 3,3 GHZ, ram 4gb 1333 MHZ hdd 500GB DVD _ RW KB mouse - genius</t>
  </si>
  <si>
    <t>Մոնիտոր /Monitor HP W 2072A</t>
  </si>
  <si>
    <t>Ջրատար</t>
  </si>
  <si>
    <t>Սղոցարան</t>
  </si>
  <si>
    <t>Պահեստ Կարտոֆիլի</t>
  </si>
  <si>
    <t>Ցիստեռ 10տ</t>
  </si>
  <si>
    <t>Հարվածող գործիքներ</t>
  </si>
  <si>
    <t>Աթոռներ</t>
  </si>
  <si>
    <t>Գիշերային լուսավորություն</t>
  </si>
  <si>
    <t> Գիշերային լուսավորություն</t>
  </si>
  <si>
    <t>Գրադարակներ</t>
  </si>
  <si>
    <t>Կատալոգի արկղ</t>
  </si>
  <si>
    <t> Գրքեր</t>
  </si>
  <si>
    <t>Մեծ կշեռք</t>
  </si>
  <si>
    <t>Համաբուժարանի շենք</t>
  </si>
  <si>
    <t>Մանկապարտեզի կիսակառույց շենք</t>
  </si>
  <si>
    <t>Տրանսֆորմատորի շենք</t>
  </si>
  <si>
    <t>Գազաֆիկացիա /մետր/</t>
  </si>
  <si>
    <t>Աթոռ թատերական</t>
  </si>
  <si>
    <t>Շկաֆ կոմպլեկտ</t>
  </si>
  <si>
    <t xml:space="preserve">Բազմոց </t>
  </si>
  <si>
    <t>Կասսա</t>
  </si>
  <si>
    <t>Սեյֆ</t>
  </si>
  <si>
    <t>Մոնիտոր Samsung Sung Master 743NX</t>
  </si>
  <si>
    <t>Intel Pentium E2160</t>
  </si>
  <si>
    <t>Տպիչ  3250</t>
  </si>
  <si>
    <t>Laminator LPQ 2313</t>
  </si>
  <si>
    <t>UPS 500VXL</t>
  </si>
  <si>
    <t>Երկաթյա տակառ</t>
  </si>
  <si>
    <t>Բալգարկա</t>
  </si>
  <si>
    <t>Գեներատոր</t>
  </si>
  <si>
    <t>Ջրի պոմպ բենզինով</t>
  </si>
  <si>
    <t>Զոդման սարք</t>
  </si>
  <si>
    <t>Նկարահանման սարք</t>
  </si>
  <si>
    <t>Հեռախոս սեղանի</t>
  </si>
  <si>
    <t>Փշալար /մ/</t>
  </si>
  <si>
    <t>Հեռադիտակ</t>
  </si>
  <si>
    <t>Կաթսա 50 լ-ոց</t>
  </si>
  <si>
    <t>Ուշադ 40 լ-ոց</t>
  </si>
  <si>
    <t>Բաք ջրի N2</t>
  </si>
  <si>
    <t>Մետաղալար D-2 4մմ /կգ/</t>
  </si>
  <si>
    <t>Պահարան բժշկական</t>
  </si>
  <si>
    <t>Լուսամփոփ</t>
  </si>
  <si>
    <t>Հասակաչափ</t>
  </si>
  <si>
    <t>Բժշկական կշեռք</t>
  </si>
  <si>
    <t>Սեղան վիրակապական</t>
  </si>
  <si>
    <t>Ափսե զակուսկի/մեծ/</t>
  </si>
  <si>
    <t>Ափսե զակուսկի/փոքր/</t>
  </si>
  <si>
    <t>Ափսե ճաշի</t>
  </si>
  <si>
    <t>Ափսե ձկան</t>
  </si>
  <si>
    <t>Բաժակ սուրճի</t>
  </si>
  <si>
    <t>Բաժակ թեյի</t>
  </si>
  <si>
    <t>Բաժակ թեյի /կոմպլեկտ/</t>
  </si>
  <si>
    <t>Հյութաման</t>
  </si>
  <si>
    <t>Գդալ ճաշի</t>
  </si>
  <si>
    <t>Գդալ թեյի</t>
  </si>
  <si>
    <t>Աղաման</t>
  </si>
  <si>
    <t>Ափսեյի տակդիր</t>
  </si>
  <si>
    <t>Բացիչ գինու</t>
  </si>
  <si>
    <t>Թաս պլաստմասայե</t>
  </si>
  <si>
    <t>Տարա 80 լ</t>
  </si>
  <si>
    <t>Տարա 60լ</t>
  </si>
  <si>
    <t>Տարա 40լ</t>
  </si>
  <si>
    <t>Հովնանաձոր</t>
  </si>
  <si>
    <t>Գյուղապետարանի շինություն</t>
  </si>
  <si>
    <t>Տրակտոր ԴՏ 75</t>
  </si>
  <si>
    <t>Ավտոմեքենա գազ-53</t>
  </si>
  <si>
    <t>Գութան</t>
  </si>
  <si>
    <t>Շարքացան</t>
  </si>
  <si>
    <t>Հեռախոսակապ NOKIA</t>
  </si>
  <si>
    <t>Գրքեր</t>
  </si>
  <si>
    <t>Էլեկտրատաքացուցիչ</t>
  </si>
  <si>
    <t>կախիչ</t>
  </si>
  <si>
    <t>Ստեղնաշար</t>
  </si>
  <si>
    <t>Մոնիտոր LG</t>
  </si>
  <si>
    <t>Պրոցեսոր</t>
  </si>
  <si>
    <t>Մկնիկ</t>
  </si>
  <si>
    <t>Նախասրահի կահույք/1բազմոց,2բազկաթոռ/</t>
  </si>
  <si>
    <t>Բազմաֆունկցիոնալ  սարք  Canon i-SENSYS MF-4010</t>
  </si>
  <si>
    <t>Մկնիկ Fujitsu</t>
  </si>
  <si>
    <t xml:space="preserve">Դյուրակիր համակարգիչ Fujitsu </t>
  </si>
  <si>
    <t>Պայուսակ SUMDEX</t>
  </si>
  <si>
    <t xml:space="preserve">Բարձրախոս GENIUS </t>
  </si>
  <si>
    <t>Wi-Fi երթուղիչ սարք</t>
  </si>
  <si>
    <t>Լաֆետ</t>
  </si>
  <si>
    <t>Scan LIDE 210</t>
  </si>
  <si>
    <t>Գազօջախ հոսանքով և գազով</t>
  </si>
  <si>
    <t>Բուժ.կետի շենք   26,6մ2</t>
  </si>
  <si>
    <t>Փողոց. լուս. Համակարգ 1/50լամպ  1800մ2</t>
  </si>
  <si>
    <t>Հասարակական քաղաքական</t>
  </si>
  <si>
    <t>Գյուղատնտեսական</t>
  </si>
  <si>
    <t>Մշակույթ-սպորտ</t>
  </si>
  <si>
    <t>Կացին</t>
  </si>
  <si>
    <t>Տախտակ միս կտրատելու</t>
  </si>
  <si>
    <t>Տաքացուցիչ փչովի</t>
  </si>
  <si>
    <t>տուփ</t>
  </si>
  <si>
    <t>Սառնարան DAEWOOPR 2535</t>
  </si>
  <si>
    <t>Գազոջախ ATICAS-6042L</t>
  </si>
  <si>
    <t>ՀեռուստացույցTOSHIBA324</t>
  </si>
  <si>
    <t>DVD Նվագարկիչ GEEPAS 2650</t>
  </si>
  <si>
    <t>Էլեկտրական հարիչ NIKAI</t>
  </si>
  <si>
    <t>Էլեկտրական մսաղաց GEPAS 165</t>
  </si>
  <si>
    <t>Լվացքի մեքենա LG  (5 կգ)</t>
  </si>
  <si>
    <t>Փոշեկուլ SAMSUNG4520</t>
  </si>
  <si>
    <t>Բարձրախոս GEPAS 4791</t>
  </si>
  <si>
    <t>Գրապահարան փոքր</t>
  </si>
  <si>
    <t>Փոքր պահարան</t>
  </si>
  <si>
    <t>Խոհանոցի սեղան</t>
  </si>
  <si>
    <t>Խոհանոցի պահարան կախովի</t>
  </si>
  <si>
    <t>Խոհանոցի պահարան փոքր դարակներով</t>
  </si>
  <si>
    <t>Խոհանոցի պահարան երկհարկանի</t>
  </si>
  <si>
    <t>Լվացարան երկուկոնքանի</t>
  </si>
  <si>
    <t>Մանկական պահարան մեծ</t>
  </si>
  <si>
    <t>Մանկական պահարան փոքր</t>
  </si>
  <si>
    <t xml:space="preserve">Մահճակալ երկհարկանի </t>
  </si>
  <si>
    <t>Գրապահարան ապակե դռներով</t>
  </si>
  <si>
    <t>Մանկական զգեստապահարան</t>
  </si>
  <si>
    <t>Մանկական զգեստապահարան մեծ</t>
  </si>
  <si>
    <t>Դաշնամուր    փչացած</t>
  </si>
  <si>
    <t>Բժշկական թախտ</t>
  </si>
  <si>
    <t>Մանկական մատրաս</t>
  </si>
  <si>
    <t>հացի տախտակ</t>
  </si>
  <si>
    <t>Ափսե մեծ</t>
  </si>
  <si>
    <t>Ափսե փոքր</t>
  </si>
  <si>
    <t>Կերամիկայի բաժակ</t>
  </si>
  <si>
    <t>Թաթիկավոր կշեռք</t>
  </si>
  <si>
    <t xml:space="preserve">Թեյնիկ </t>
  </si>
  <si>
    <t xml:space="preserve"> Էլեկտրական թեյնիկ </t>
  </si>
  <si>
    <t>Ջրի տարա</t>
  </si>
  <si>
    <t>Դանակների կոմպլեկտ</t>
  </si>
  <si>
    <t xml:space="preserve">հատ </t>
  </si>
  <si>
    <t>Սավան, ծրար, բարձի երես</t>
  </si>
  <si>
    <t xml:space="preserve">Բարձ </t>
  </si>
  <si>
    <t>Ծածկոց բարակ</t>
  </si>
  <si>
    <t>Ծածկոց հաստ</t>
  </si>
  <si>
    <t>Աթոռ փոքր պլասմասե</t>
  </si>
  <si>
    <t>Աթոռ փոքր Փայտե</t>
  </si>
  <si>
    <t>Աթոռ մեծ</t>
  </si>
  <si>
    <t>Շերտավարագույրներ</t>
  </si>
  <si>
    <t>Աղբամաներ</t>
  </si>
  <si>
    <t>Աղբաման</t>
  </si>
  <si>
    <t>Խոհանոցի պարագաներ</t>
  </si>
  <si>
    <t>Ծղոտե կարպետ</t>
  </si>
  <si>
    <t>Տնօրենի ուղեցույց</t>
  </si>
  <si>
    <t>Մանկական գրականություն</t>
  </si>
  <si>
    <t xml:space="preserve"> Գորգ</t>
  </si>
  <si>
    <t>կմ</t>
  </si>
  <si>
    <t>Բազմաֆունկցիոնալ սարք SamsungSCX-3405 Mono Laser All-in-One 3*1print kopier-scanner</t>
  </si>
  <si>
    <t>Տպիչ Lexmark MS 310 dn</t>
  </si>
  <si>
    <t>Սկաներ HP Scanjet 300</t>
  </si>
  <si>
    <t>Էկրան W 2072a 2P</t>
  </si>
  <si>
    <t>Պրոցեսոր Protect A-700</t>
  </si>
  <si>
    <t>UPS ProDesk hp</t>
  </si>
  <si>
    <t>Ֆոտոապարատ</t>
  </si>
  <si>
    <t>Պլասմասե աղբաման 240լ</t>
  </si>
  <si>
    <t>հեռուստացույց</t>
  </si>
  <si>
    <t>Գյուղպետարանի շենք</t>
  </si>
  <si>
    <t>Ավտոմեքենա NIVA VAZ21215   2014թ.</t>
  </si>
  <si>
    <t>Կողես</t>
  </si>
  <si>
    <t>Գրասեղան /շականակագույն/</t>
  </si>
  <si>
    <t>Պատճենահան.սարք.Canon FC100</t>
  </si>
  <si>
    <t>Keub mous</t>
  </si>
  <si>
    <t>CANON MF 3010 մակնիշի բազմաֆունկցիոնալ/ սկաներ,պրինտեր,քսերոքս /</t>
  </si>
  <si>
    <t>Պրինտեր HP Lazer JetPro 400</t>
  </si>
  <si>
    <t>Պրոցեսոր INTELPENTIYM DUAL CORE 5300</t>
  </si>
  <si>
    <t>Հիմնական միջոցներ</t>
  </si>
  <si>
    <t xml:space="preserve">վառարան </t>
  </si>
  <si>
    <t>Զուգարանի  կոմպլ.</t>
  </si>
  <si>
    <t>կգ</t>
  </si>
  <si>
    <t>Ստերիլիզատոր</t>
  </si>
  <si>
    <t>կոմպլ</t>
  </si>
  <si>
    <t>Գրասեղան  2004թ.</t>
  </si>
  <si>
    <t>Գրապահարան 2004թ.</t>
  </si>
  <si>
    <t>Ցանցավոր ցանկապատ</t>
  </si>
  <si>
    <t>Պուրակ՝</t>
  </si>
  <si>
    <t>Զուգարան</t>
  </si>
  <si>
    <t>Լույսեր 5լուսատու</t>
  </si>
  <si>
    <t>Նստարան</t>
  </si>
  <si>
    <t>Կանգառի կառույց</t>
  </si>
  <si>
    <t>Պահարան գունավոր</t>
  </si>
  <si>
    <t>Աղբաման ներսի</t>
  </si>
  <si>
    <t>Հացաման</t>
  </si>
  <si>
    <t>Հացաման  փոքր</t>
  </si>
  <si>
    <t>Գդալաման</t>
  </si>
  <si>
    <t>Ամանների ցամքոց</t>
  </si>
  <si>
    <t>ԸՆԴԱՄԵՆԸ</t>
  </si>
  <si>
    <t>Պուրակ</t>
  </si>
  <si>
    <t>Լույսեր 9լուսատու</t>
  </si>
  <si>
    <t>սյուն</t>
  </si>
  <si>
    <t>Լույսեր 6 լուսատու</t>
  </si>
  <si>
    <t>Լույսեր 7լուսատու</t>
  </si>
  <si>
    <t>Ընդամենը</t>
  </si>
  <si>
    <t xml:space="preserve">Լույսեր 6լուսատու </t>
  </si>
  <si>
    <t>Պատճենահանող սարք canon MF/  440</t>
  </si>
  <si>
    <t xml:space="preserve">Հեռուստացույցի տակդիր </t>
  </si>
  <si>
    <t xml:space="preserve">Մոնիտոր/Monitor 
Philips 223V5LSB
</t>
  </si>
  <si>
    <t xml:space="preserve">Լազերային տպիչ/Laser Printer 
Canon LBP-214dw
</t>
  </si>
  <si>
    <t>Անխափան սնուցման սարք 1 / UPS 1</t>
  </si>
  <si>
    <t xml:space="preserve">Ցանցային կոնցետրատոր 1/LAN Switch 1 TP-Link SG1008D </t>
  </si>
  <si>
    <t>Ձեռքի դաշտային սրսկիչներ</t>
  </si>
  <si>
    <t xml:space="preserve">Տրակտոր ՄՏԶ-1221.2   Y4R122101K1103259   </t>
  </si>
  <si>
    <t xml:space="preserve">Կուլտիվատոր միջշարային/լրացուցիչ փխրեցնող աստղիկներով/ KPH 4.2-A </t>
  </si>
  <si>
    <t xml:space="preserve">Տրակտոր Բելառուս 1221.2   Y4R122101K1102709 </t>
  </si>
  <si>
    <t xml:space="preserve">Գութան ՊԳՊ 4- 40-3  </t>
  </si>
  <si>
    <t xml:space="preserve">Պարարտանյութի ցրիչ              </t>
  </si>
  <si>
    <t xml:space="preserve">Սրսկիչ կախովի 600/12             </t>
  </si>
  <si>
    <t xml:space="preserve">Նոութբուք Lenovo IdeaPad 320-15ISK  </t>
  </si>
  <si>
    <t xml:space="preserve">Պլիտա էլ.  </t>
  </si>
  <si>
    <t>Ջրի պոմպ</t>
  </si>
  <si>
    <t xml:space="preserve">Հացահատիկային  կոմբայն  S 340 &lt;&lt;NOVA&gt;&gt; </t>
  </si>
  <si>
    <t>Սկավառակային տափան</t>
  </si>
  <si>
    <t xml:space="preserve">Տվյալների պահոց/Data Storage Zyxel NAS542 </t>
  </si>
  <si>
    <t xml:space="preserve">Համակարգիչ/Computer  
Lenovo ThinkCentre M710e
</t>
  </si>
  <si>
    <t xml:space="preserve">Սկաներ/Scanner 2
CanoScan LiDE 120
</t>
  </si>
  <si>
    <t xml:space="preserve">Ցանցային կոնցետրատոր 2/LAN Switch 2 TP-Link SG1016 </t>
  </si>
  <si>
    <t>Ջրի գիծ ՈՒռուտից Սվերդլով</t>
  </si>
  <si>
    <t>Կաթսա գազի (Գազի կաթսա B12-DP24)</t>
  </si>
  <si>
    <t xml:space="preserve">Պահարան </t>
  </si>
  <si>
    <t xml:space="preserve">Պայուսակ նոութբուքի </t>
  </si>
  <si>
    <t>Մկնիկ Genius</t>
  </si>
  <si>
    <t>Լուսատու</t>
  </si>
  <si>
    <t>Համակարգիչ օգտագործ. կոմպլ.</t>
  </si>
  <si>
    <t>Կշեռք էլ.</t>
  </si>
  <si>
    <t xml:space="preserve">Անասնաբուժական կետին նվիրատվությամբ տրված գույք </t>
  </si>
  <si>
    <t>Շախմատ</t>
  </si>
  <si>
    <t>Խոտհնձիչ</t>
  </si>
  <si>
    <t>Լազերային տպիչ CANON LBP 2900</t>
  </si>
  <si>
    <t>Պատճենահանող բազմաֆունկցիոնալ սարք MF4450</t>
  </si>
  <si>
    <t>Բազմաֆունկցիոն. Տպիչ MF 3010</t>
  </si>
  <si>
    <t>Պրոցեսոր DELL</t>
  </si>
  <si>
    <t>Մոնիտոր  DELL</t>
  </si>
  <si>
    <t>Մանկապարտեզի  շենք</t>
  </si>
  <si>
    <t>Մանրարժեք գույք</t>
  </si>
  <si>
    <t>Պրոցեսոր Optilex 7010</t>
  </si>
  <si>
    <t>UPS ProDesk A700</t>
  </si>
  <si>
    <t>Պրոցեսոր Mercury</t>
  </si>
  <si>
    <t>Տրակտոր 42 գ (անսարք)</t>
  </si>
  <si>
    <t>Սեղան Խորհրդակցական</t>
  </si>
  <si>
    <t xml:space="preserve">Սեղան հանդիսությունների  </t>
  </si>
  <si>
    <t>Աթոռ հանդիսությունների</t>
  </si>
  <si>
    <t>Բազմաֆունկցիոնալ էքսկավատոր CAT 426F2,Rockson 360մմ լրացուցիչ շերեփ, Rockson QC</t>
  </si>
  <si>
    <t>ՈՒռուտի համայնքային կենտրոն</t>
  </si>
  <si>
    <t>Սառնարան CENTEK</t>
  </si>
  <si>
    <t>Hikvision Hilook արտաքին տեսախցիկ</t>
  </si>
  <si>
    <t xml:space="preserve">Կոշտ սկավառակHDD1Ter </t>
  </si>
  <si>
    <t>Սնուցման աղբյուր 12V</t>
  </si>
  <si>
    <t>Համայնքային կենտրոն</t>
  </si>
  <si>
    <t>Գրասենյակային դարակաշար</t>
  </si>
  <si>
    <t xml:space="preserve">Ճաշասեղան հանդիսությունների սրահի </t>
  </si>
  <si>
    <t>Սեղան խաղասրահի</t>
  </si>
  <si>
    <t xml:space="preserve">Աթոռ մետաղյա  </t>
  </si>
  <si>
    <t>Գազահաշվիչ կենցաղային G-6 BK և  արկղ հանգույցով մետաղ.գազահաշվիչի կենցաղ.G-6-</t>
  </si>
  <si>
    <t xml:space="preserve">Գազի ազդանշանային սարք և  կափույր վթարային անջատիչ 3/4 արտաքին </t>
  </si>
  <si>
    <t>Համայնքապետարան</t>
  </si>
  <si>
    <t>Գրասենյակային պահարան</t>
  </si>
  <si>
    <t xml:space="preserve">Մոնիտոր DELL E2213H </t>
  </si>
  <si>
    <t xml:space="preserve">Անխափան սնուցման սարք UPS 650VA- </t>
  </si>
  <si>
    <t>Տպիչ /PRINTER HP LaserJetM135a</t>
  </si>
  <si>
    <t xml:space="preserve">Աթոռ մետաղյա </t>
  </si>
  <si>
    <t>Համակարգիչ /ComputerH31OM-R/i5</t>
  </si>
  <si>
    <t>Լույսեր 3 լուսատու</t>
  </si>
  <si>
    <t xml:space="preserve"> Սկավառակային տափան БДМ-У-3х4П </t>
  </si>
  <si>
    <t>Ափսե միջին չափի</t>
  </si>
  <si>
    <t>Ափսե մեծ չափի</t>
  </si>
  <si>
    <t>Սրճեփ էլեկտրական</t>
  </si>
  <si>
    <t>Սրճեփ</t>
  </si>
  <si>
    <t>Ջրաման</t>
  </si>
  <si>
    <t>Սկուտեղ</t>
  </si>
  <si>
    <t>Կոնյակի բաժակ</t>
  </si>
  <si>
    <t>կոմպ</t>
  </si>
  <si>
    <t>Եղևնի արծաթափայլ</t>
  </si>
  <si>
    <t>Եղևնի սովորական</t>
  </si>
  <si>
    <t>Բուժարանի շենք(համայնքային կենտրոն)</t>
  </si>
  <si>
    <t>Գյուղտեխնիկայի ծածկարան` կից մասաշենքով</t>
  </si>
  <si>
    <r>
      <t>Համակարգիչ/Computer Lenovo ThinkCentre M710e</t>
    </r>
    <r>
      <rPr>
        <sz val="10"/>
        <color rgb="FF000000"/>
        <rFont val="Arial Unicode"/>
        <family val="2"/>
        <charset val="204"/>
      </rPr>
      <t xml:space="preserve">  CPU: Intel Core i5-7500 Processor</t>
    </r>
  </si>
  <si>
    <r>
      <rPr>
        <sz val="10"/>
        <color theme="1"/>
        <rFont val="Arial Unicode"/>
        <family val="2"/>
        <charset val="204"/>
      </rPr>
      <t>Սկաներ/Scanner 2
CanoScan LiDE 120</t>
    </r>
    <r>
      <rPr>
        <b/>
        <sz val="10"/>
        <color theme="1"/>
        <rFont val="Arial Unicode"/>
        <family val="2"/>
        <charset val="204"/>
      </rPr>
      <t xml:space="preserve">
</t>
    </r>
  </si>
  <si>
    <t> Ակումբի շենք</t>
  </si>
  <si>
    <t> ԱՀԿ շենք</t>
  </si>
  <si>
    <r>
      <t> </t>
    </r>
    <r>
      <rPr>
        <sz val="10"/>
        <color theme="1"/>
        <rFont val="Arial Unicode"/>
        <family val="2"/>
        <charset val="204"/>
      </rPr>
      <t>Էլեկտրական աղացի շենք</t>
    </r>
  </si>
  <si>
    <t>Բեռնատար մեքենա      Գազ 53</t>
  </si>
  <si>
    <t xml:space="preserve">Ջրագիծ </t>
  </si>
  <si>
    <t> Մանկապարտեզի շենք/փայտյա/  1/500մ 2</t>
  </si>
  <si>
    <t>Տրակտոր Բելառուս 82.1</t>
  </si>
  <si>
    <t xml:space="preserve">Շարքացան հացահատիկի ՍԶՈՒ-3.6-0.4  </t>
  </si>
  <si>
    <t xml:space="preserve">Շարքացան եգիպտացորենի  ՍՊՉ-6ԼՏ  </t>
  </si>
  <si>
    <t xml:space="preserve">Կուլտիվատոր Եգիպտացորենի ԿՕՆ-2.8Ա </t>
  </si>
  <si>
    <t xml:space="preserve">Պարարտանյութի ցրիչ կախովի Լեյկա-500 </t>
  </si>
  <si>
    <t>Գութան կախովի ազոտային ՊԳՊ -4-40-3</t>
  </si>
  <si>
    <t>Գութան կախովի ՊԼՆ 5/35</t>
  </si>
  <si>
    <t xml:space="preserve">Սրսկիչ կախովի ՕՊՆ 600/12 </t>
  </si>
  <si>
    <t>Սառնարան INDESIT</t>
  </si>
  <si>
    <t xml:space="preserve">Էլեկտրական   տաքացուցիչ համակարգ </t>
  </si>
  <si>
    <t xml:space="preserve">Ալեհավաքի համակարգ  </t>
  </si>
  <si>
    <t xml:space="preserve">Անվտանգության  համակարգ </t>
  </si>
  <si>
    <t>Hikvision Hilook DVR 16մուտք 2mp</t>
  </si>
  <si>
    <t>Ezviz IP WIFI ներքին տեսախցիկ 2mp</t>
  </si>
  <si>
    <t>Աթոռ կաշվե</t>
  </si>
  <si>
    <t xml:space="preserve">Գրասեղան դիմային սեղանով </t>
  </si>
  <si>
    <t xml:space="preserve">Գրապահարան </t>
  </si>
  <si>
    <t>Անխափանսնուցմանսարք 2/ UPS 2</t>
  </si>
  <si>
    <t xml:space="preserve">Սերվեր/Server 1 DELL PowerEdge T330
Intel Xeon E3-1220 v5 Processor (8MB Cache, 3.00GHz)
</t>
  </si>
  <si>
    <t xml:space="preserve">Մոնիտոր/Monitor Philips 223V5LSB
</t>
  </si>
  <si>
    <t xml:space="preserve">Անասնաբուժական կետ </t>
  </si>
  <si>
    <t>Կուլտուրայի տուն(համայնքային կենտրոն)</t>
  </si>
  <si>
    <t>Անասնաբուժական կետ</t>
  </si>
  <si>
    <t>Սփռոց (28 հատ)</t>
  </si>
  <si>
    <t>Գյուղապետարանի շենք (համայնքային կենտրոն)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</si>
</sst>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.5"/>
      <color rgb="FFFF0000"/>
      <name val="Arial"/>
      <family val="2"/>
      <charset val="204"/>
    </font>
    <font>
      <sz val="10.5"/>
      <color theme="1"/>
      <name val="Sylfaen"/>
      <family val="1"/>
      <charset val="204"/>
    </font>
    <font>
      <sz val="10.5"/>
      <color rgb="FF000000"/>
      <name val="Arial"/>
      <family val="2"/>
      <charset val="204"/>
    </font>
    <font>
      <sz val="10.5"/>
      <color rgb="FF000000"/>
      <name val="Sylfaen"/>
      <family val="1"/>
      <charset val="204"/>
    </font>
    <font>
      <sz val="11"/>
      <color theme="1"/>
      <name val="Sylfaen"/>
      <family val="1"/>
      <charset val="204"/>
    </font>
    <font>
      <sz val="10"/>
      <color rgb="FF000000"/>
      <name val="Sylfaen"/>
      <family val="1"/>
      <charset val="204"/>
    </font>
    <font>
      <sz val="10"/>
      <color theme="1"/>
      <name val="Sylfae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name val="Arial LatArm"/>
      <family val="2"/>
    </font>
    <font>
      <sz val="10"/>
      <name val="Arial LatArm"/>
      <family val="2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9"/>
      <name val="Arial LatArm"/>
      <family val="2"/>
    </font>
    <font>
      <b/>
      <sz val="11"/>
      <color theme="1"/>
      <name val="Calibri"/>
      <family val="2"/>
      <scheme val="minor"/>
    </font>
    <font>
      <b/>
      <sz val="10"/>
      <name val="Arial LatArm"/>
      <family val="2"/>
    </font>
    <font>
      <sz val="10"/>
      <color rgb="FF000000"/>
      <name val="Arial Unicode"/>
      <family val="2"/>
      <charset val="204"/>
    </font>
    <font>
      <sz val="10"/>
      <color theme="1"/>
      <name val="Arial Unicode"/>
      <family val="2"/>
      <charset val="204"/>
    </font>
    <font>
      <b/>
      <sz val="9"/>
      <name val="Arial Unicode"/>
      <family val="2"/>
      <charset val="204"/>
    </font>
    <font>
      <b/>
      <sz val="10"/>
      <color theme="1"/>
      <name val="Arial Unicode"/>
      <family val="2"/>
      <charset val="204"/>
    </font>
    <font>
      <sz val="10"/>
      <name val="Arial Unicode"/>
      <family val="2"/>
      <charset val="204"/>
    </font>
    <font>
      <b/>
      <sz val="10"/>
      <name val="Arial Unicode"/>
      <family val="2"/>
      <charset val="204"/>
    </font>
    <font>
      <b/>
      <sz val="10"/>
      <color rgb="FF000000"/>
      <name val="Arial Unicode"/>
      <family val="2"/>
      <charset val="204"/>
    </font>
    <font>
      <sz val="10"/>
      <color rgb="FFFF0000"/>
      <name val="Arial Unicode"/>
      <family val="2"/>
      <charset val="204"/>
    </font>
    <font>
      <u/>
      <sz val="10"/>
      <color theme="1"/>
      <name val="Arial Unicode"/>
      <family val="2"/>
      <charset val="204"/>
    </font>
    <font>
      <sz val="9"/>
      <color theme="1"/>
      <name val="Arial Unicode"/>
      <family val="2"/>
      <charset val="204"/>
    </font>
    <font>
      <b/>
      <sz val="11"/>
      <color theme="1"/>
      <name val="Arial Unicode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0" borderId="0" xfId="0" applyFill="1" applyAlignment="1">
      <alignment horizontal="center" vertical="center" wrapText="1"/>
    </xf>
    <xf numFmtId="3" fontId="0" fillId="0" borderId="1" xfId="0" applyNumberForma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3" borderId="0" xfId="0" applyNumberFormat="1" applyFill="1" applyAlignment="1">
      <alignment vertical="center"/>
    </xf>
    <xf numFmtId="0" fontId="0" fillId="3" borderId="1" xfId="0" applyNumberFormat="1" applyFill="1" applyBorder="1" applyAlignment="1">
      <alignment vertical="center" wrapText="1"/>
    </xf>
    <xf numFmtId="0" fontId="0" fillId="3" borderId="1" xfId="0" applyNumberForma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0" fillId="3" borderId="0" xfId="0" applyNumberFormat="1" applyFill="1" applyAlignment="1">
      <alignment vertical="center" wrapText="1"/>
    </xf>
    <xf numFmtId="0" fontId="0" fillId="3" borderId="0" xfId="0" applyNumberFormat="1" applyFill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left" vertical="center"/>
    </xf>
    <xf numFmtId="0" fontId="10" fillId="3" borderId="10" xfId="0" quotePrefix="1" applyNumberFormat="1" applyFont="1" applyFill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/>
    </xf>
    <xf numFmtId="0" fontId="11" fillId="3" borderId="9" xfId="0" applyNumberFormat="1" applyFont="1" applyFill="1" applyBorder="1" applyAlignment="1">
      <alignment horizontal="left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>
      <alignment vertical="center"/>
    </xf>
    <xf numFmtId="0" fontId="14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0" xfId="0" applyNumberFormat="1" applyFill="1" applyAlignment="1">
      <alignment horizontal="center" vertical="center"/>
    </xf>
    <xf numFmtId="0" fontId="11" fillId="3" borderId="9" xfId="0" applyNumberFormat="1" applyFont="1" applyFill="1" applyBorder="1" applyAlignment="1">
      <alignment vertical="center"/>
    </xf>
    <xf numFmtId="0" fontId="11" fillId="3" borderId="9" xfId="0" applyNumberFormat="1" applyFont="1" applyFill="1" applyBorder="1" applyAlignment="1">
      <alignment horizontal="left"/>
    </xf>
    <xf numFmtId="0" fontId="13" fillId="3" borderId="1" xfId="0" applyNumberFormat="1" applyFont="1" applyFill="1" applyBorder="1" applyAlignment="1">
      <alignment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vertical="center" wrapText="1"/>
    </xf>
    <xf numFmtId="0" fontId="8" fillId="3" borderId="0" xfId="0" applyFont="1" applyFill="1"/>
    <xf numFmtId="0" fontId="7" fillId="3" borderId="3" xfId="0" applyNumberFormat="1" applyFont="1" applyFill="1" applyBorder="1" applyAlignment="1">
      <alignment vertical="center" wrapText="1"/>
    </xf>
    <xf numFmtId="0" fontId="11" fillId="3" borderId="1" xfId="0" applyNumberFormat="1" applyFont="1" applyFill="1" applyBorder="1" applyAlignment="1">
      <alignment horizontal="left"/>
    </xf>
    <xf numFmtId="0" fontId="11" fillId="3" borderId="1" xfId="0" applyNumberFormat="1" applyFont="1" applyFill="1" applyBorder="1" applyAlignment="1">
      <alignment horizontal="center"/>
    </xf>
    <xf numFmtId="0" fontId="16" fillId="3" borderId="9" xfId="0" applyNumberFormat="1" applyFont="1" applyFill="1" applyBorder="1" applyAlignment="1">
      <alignment horizontal="left" vertical="center"/>
    </xf>
    <xf numFmtId="0" fontId="16" fillId="3" borderId="1" xfId="0" applyNumberFormat="1" applyFont="1" applyFill="1" applyBorder="1" applyAlignment="1">
      <alignment horizontal="left" vertical="center"/>
    </xf>
    <xf numFmtId="0" fontId="16" fillId="3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3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18" fillId="0" borderId="0" xfId="0" applyFont="1" applyFill="1"/>
    <xf numFmtId="0" fontId="18" fillId="0" borderId="1" xfId="0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3" fontId="18" fillId="0" borderId="1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3" fontId="18" fillId="0" borderId="0" xfId="0" applyNumberFormat="1" applyFont="1" applyFill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20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2" xfId="0" applyNumberFormat="1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vertical="center"/>
    </xf>
    <xf numFmtId="1" fontId="18" fillId="0" borderId="1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0" fontId="17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/>
    <xf numFmtId="0" fontId="17" fillId="0" borderId="1" xfId="0" applyNumberFormat="1" applyFont="1" applyFill="1" applyBorder="1" applyAlignment="1">
      <alignment vertical="center" wrapText="1"/>
    </xf>
    <xf numFmtId="0" fontId="18" fillId="0" borderId="6" xfId="0" applyNumberFormat="1" applyFont="1" applyFill="1" applyBorder="1" applyAlignment="1">
      <alignment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vertical="center" wrapText="1"/>
    </xf>
    <xf numFmtId="0" fontId="17" fillId="0" borderId="6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vertical="center" wrapText="1"/>
    </xf>
    <xf numFmtId="0" fontId="21" fillId="0" borderId="1" xfId="0" applyNumberFormat="1" applyFont="1" applyFill="1" applyBorder="1" applyAlignment="1">
      <alignment vertical="center" wrapText="1"/>
    </xf>
    <xf numFmtId="0" fontId="20" fillId="0" borderId="3" xfId="0" applyNumberFormat="1" applyFont="1" applyFill="1" applyBorder="1" applyAlignment="1">
      <alignment vertical="center" wrapText="1"/>
    </xf>
    <xf numFmtId="0" fontId="18" fillId="0" borderId="7" xfId="0" applyNumberFormat="1" applyFont="1" applyFill="1" applyBorder="1" applyAlignment="1">
      <alignment vertical="center" wrapText="1"/>
    </xf>
    <xf numFmtId="0" fontId="17" fillId="0" borderId="9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0" fontId="18" fillId="0" borderId="0" xfId="0" applyNumberFormat="1" applyFont="1" applyFill="1" applyAlignment="1">
      <alignment vertical="center" wrapText="1"/>
    </xf>
    <xf numFmtId="0" fontId="18" fillId="0" borderId="1" xfId="0" applyNumberFormat="1" applyFont="1" applyFill="1" applyBorder="1" applyAlignment="1">
      <alignment vertical="top"/>
    </xf>
    <xf numFmtId="0" fontId="18" fillId="0" borderId="1" xfId="0" applyNumberFormat="1" applyFont="1" applyFill="1" applyBorder="1"/>
    <xf numFmtId="0" fontId="18" fillId="0" borderId="0" xfId="0" applyNumberFormat="1" applyFont="1" applyFill="1"/>
    <xf numFmtId="0" fontId="24" fillId="0" borderId="1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4" xfId="0" applyNumberFormat="1" applyFont="1" applyFill="1" applyBorder="1" applyAlignment="1">
      <alignment vertical="center" wrapText="1"/>
    </xf>
    <xf numFmtId="0" fontId="17" fillId="0" borderId="3" xfId="0" applyNumberFormat="1" applyFont="1" applyFill="1" applyBorder="1" applyAlignment="1">
      <alignment vertical="center" wrapText="1"/>
    </xf>
    <xf numFmtId="0" fontId="18" fillId="0" borderId="3" xfId="0" applyNumberFormat="1" applyFont="1" applyFill="1" applyBorder="1" applyAlignment="1">
      <alignment vertical="center" wrapText="1"/>
    </xf>
    <xf numFmtId="0" fontId="18" fillId="0" borderId="4" xfId="0" applyNumberFormat="1" applyFont="1" applyFill="1" applyBorder="1" applyAlignment="1">
      <alignment vertical="center" wrapText="1"/>
    </xf>
    <xf numFmtId="0" fontId="18" fillId="0" borderId="2" xfId="0" applyNumberFormat="1" applyFont="1" applyFill="1" applyBorder="1" applyAlignment="1">
      <alignment vertical="center" wrapText="1"/>
    </xf>
    <xf numFmtId="0" fontId="21" fillId="0" borderId="3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vertical="center"/>
    </xf>
    <xf numFmtId="0" fontId="20" fillId="0" borderId="2" xfId="0" applyNumberFormat="1" applyFont="1" applyFill="1" applyBorder="1" applyAlignment="1">
      <alignment vertical="center" wrapText="1"/>
    </xf>
    <xf numFmtId="0" fontId="20" fillId="0" borderId="0" xfId="0" applyNumberFormat="1" applyFont="1" applyFill="1" applyAlignment="1">
      <alignment vertical="center"/>
    </xf>
    <xf numFmtId="3" fontId="18" fillId="0" borderId="2" xfId="0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horizontal="center" vertical="top"/>
    </xf>
    <xf numFmtId="0" fontId="18" fillId="0" borderId="1" xfId="0" applyNumberFormat="1" applyFont="1" applyFill="1" applyBorder="1" applyAlignment="1">
      <alignment vertical="top" wrapText="1"/>
    </xf>
    <xf numFmtId="0" fontId="18" fillId="0" borderId="2" xfId="0" applyNumberFormat="1" applyFont="1" applyFill="1" applyBorder="1" applyAlignment="1">
      <alignment vertical="top" wrapText="1"/>
    </xf>
    <xf numFmtId="0" fontId="17" fillId="0" borderId="2" xfId="0" applyNumberFormat="1" applyFont="1" applyFill="1" applyBorder="1" applyAlignment="1">
      <alignment horizontal="center" vertical="top"/>
    </xf>
    <xf numFmtId="0" fontId="18" fillId="0" borderId="0" xfId="0" applyNumberFormat="1" applyFont="1" applyFill="1" applyAlignment="1">
      <alignment vertical="top"/>
    </xf>
    <xf numFmtId="0" fontId="18" fillId="0" borderId="1" xfId="0" applyFont="1" applyFill="1" applyBorder="1" applyAlignment="1">
      <alignment vertical="top" wrapText="1"/>
    </xf>
    <xf numFmtId="3" fontId="18" fillId="0" borderId="1" xfId="0" applyNumberFormat="1" applyFont="1" applyFill="1" applyBorder="1" applyAlignment="1">
      <alignment vertical="top"/>
    </xf>
    <xf numFmtId="3" fontId="17" fillId="0" borderId="1" xfId="0" applyNumberFormat="1" applyFont="1" applyFill="1" applyBorder="1" applyAlignment="1">
      <alignment horizontal="center" vertical="top"/>
    </xf>
    <xf numFmtId="0" fontId="18" fillId="0" borderId="2" xfId="0" applyNumberFormat="1" applyFont="1" applyFill="1" applyBorder="1" applyAlignment="1">
      <alignment vertical="top"/>
    </xf>
    <xf numFmtId="0" fontId="18" fillId="0" borderId="0" xfId="0" applyNumberFormat="1" applyFont="1" applyFill="1" applyAlignment="1">
      <alignment horizontal="center" vertical="center" wrapText="1"/>
    </xf>
    <xf numFmtId="0" fontId="17" fillId="0" borderId="7" xfId="0" applyNumberFormat="1" applyFont="1" applyFill="1" applyBorder="1" applyAlignment="1">
      <alignment vertical="center" wrapText="1"/>
    </xf>
    <xf numFmtId="0" fontId="21" fillId="0" borderId="9" xfId="0" applyNumberFormat="1" applyFont="1" applyFill="1" applyBorder="1" applyAlignment="1">
      <alignment horizontal="left" vertical="center"/>
    </xf>
    <xf numFmtId="0" fontId="18" fillId="0" borderId="3" xfId="0" applyNumberFormat="1" applyFont="1" applyFill="1" applyBorder="1" applyAlignment="1">
      <alignment horizontal="left" vertical="center" wrapText="1"/>
    </xf>
    <xf numFmtId="0" fontId="18" fillId="0" borderId="9" xfId="0" applyNumberFormat="1" applyFont="1" applyFill="1" applyBorder="1" applyAlignment="1">
      <alignment vertical="center"/>
    </xf>
    <xf numFmtId="0" fontId="18" fillId="0" borderId="10" xfId="0" applyNumberFormat="1" applyFont="1" applyFill="1" applyBorder="1" applyAlignment="1">
      <alignment vertical="center" wrapText="1"/>
    </xf>
    <xf numFmtId="0" fontId="21" fillId="0" borderId="9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top"/>
    </xf>
    <xf numFmtId="3" fontId="18" fillId="0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8" fillId="2" borderId="1" xfId="0" applyNumberFormat="1" applyFont="1" applyFill="1" applyBorder="1" applyAlignment="1">
      <alignment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1" xfId="0" applyFont="1" applyFill="1" applyBorder="1"/>
    <xf numFmtId="0" fontId="18" fillId="2" borderId="1" xfId="0" applyNumberFormat="1" applyFont="1" applyFill="1" applyBorder="1" applyAlignment="1">
      <alignment horizontal="center" vertical="center" wrapText="1"/>
    </xf>
    <xf numFmtId="0" fontId="18" fillId="2" borderId="0" xfId="0" applyNumberFormat="1" applyFont="1" applyFill="1" applyAlignment="1">
      <alignment vertical="center"/>
    </xf>
    <xf numFmtId="0" fontId="18" fillId="2" borderId="2" xfId="0" applyNumberFormat="1" applyFont="1" applyFill="1" applyBorder="1" applyAlignment="1">
      <alignment vertical="center"/>
    </xf>
    <xf numFmtId="0" fontId="18" fillId="2" borderId="0" xfId="0" applyFont="1" applyFill="1"/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/>
    </xf>
    <xf numFmtId="0" fontId="18" fillId="0" borderId="0" xfId="0" applyFont="1" applyFill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left" vertical="center"/>
    </xf>
    <xf numFmtId="0" fontId="20" fillId="0" borderId="10" xfId="0" applyNumberFormat="1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left" vertical="center"/>
    </xf>
    <xf numFmtId="0" fontId="17" fillId="0" borderId="12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0" fontId="18" fillId="0" borderId="13" xfId="0" applyNumberFormat="1" applyFont="1" applyFill="1" applyBorder="1" applyAlignment="1">
      <alignment vertical="center"/>
    </xf>
    <xf numFmtId="0" fontId="18" fillId="0" borderId="14" xfId="0" applyFont="1" applyFill="1" applyBorder="1"/>
    <xf numFmtId="0" fontId="20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center" wrapText="1"/>
    </xf>
    <xf numFmtId="3" fontId="17" fillId="0" borderId="2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left" vertical="center"/>
    </xf>
    <xf numFmtId="0" fontId="20" fillId="0" borderId="10" xfId="0" applyNumberFormat="1" applyFont="1" applyFill="1" applyBorder="1" applyAlignment="1">
      <alignment horizontal="left" vertical="center"/>
    </xf>
    <xf numFmtId="0" fontId="20" fillId="0" borderId="17" xfId="0" applyNumberFormat="1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left" vertical="center" wrapText="1"/>
    </xf>
    <xf numFmtId="0" fontId="20" fillId="0" borderId="16" xfId="0" applyNumberFormat="1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/>
    </xf>
    <xf numFmtId="0" fontId="20" fillId="0" borderId="9" xfId="0" applyNumberFormat="1" applyFont="1" applyFill="1" applyBorder="1" applyAlignment="1">
      <alignment horizontal="left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left" vertical="center"/>
    </xf>
    <xf numFmtId="0" fontId="22" fillId="0" borderId="10" xfId="0" applyNumberFormat="1" applyFont="1" applyFill="1" applyBorder="1" applyAlignment="1">
      <alignment horizontal="left" vertical="center"/>
    </xf>
    <xf numFmtId="0" fontId="20" fillId="0" borderId="17" xfId="0" applyNumberFormat="1" applyFont="1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 wrapText="1"/>
    </xf>
    <xf numFmtId="3" fontId="18" fillId="0" borderId="6" xfId="0" applyNumberFormat="1" applyFont="1" applyFill="1" applyBorder="1" applyAlignment="1">
      <alignment vertical="top"/>
    </xf>
    <xf numFmtId="3" fontId="17" fillId="0" borderId="6" xfId="0" applyNumberFormat="1" applyFont="1" applyFill="1" applyBorder="1" applyAlignment="1">
      <alignment horizontal="center" vertical="top"/>
    </xf>
    <xf numFmtId="3" fontId="18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3" fontId="17" fillId="0" borderId="3" xfId="0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3" fontId="18" fillId="0" borderId="4" xfId="0" applyNumberFormat="1" applyFont="1" applyFill="1" applyBorder="1" applyAlignment="1">
      <alignment horizontal="center" vertical="center"/>
    </xf>
    <xf numFmtId="3" fontId="25" fillId="0" borderId="3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top" wrapText="1"/>
    </xf>
    <xf numFmtId="1" fontId="18" fillId="0" borderId="1" xfId="0" applyNumberFormat="1" applyFont="1" applyFill="1" applyBorder="1" applyAlignment="1">
      <alignment horizontal="center" vertical="top"/>
    </xf>
    <xf numFmtId="1" fontId="17" fillId="0" borderId="1" xfId="0" applyNumberFormat="1" applyFont="1" applyFill="1" applyBorder="1" applyAlignment="1">
      <alignment horizontal="center" vertical="top"/>
    </xf>
    <xf numFmtId="1" fontId="18" fillId="0" borderId="1" xfId="0" applyNumberFormat="1" applyFont="1" applyFill="1" applyBorder="1" applyAlignment="1">
      <alignment vertical="top"/>
    </xf>
    <xf numFmtId="0" fontId="18" fillId="0" borderId="0" xfId="0" applyFont="1" applyFill="1" applyAlignment="1">
      <alignment horizontal="left" vertical="top"/>
    </xf>
    <xf numFmtId="0" fontId="17" fillId="0" borderId="1" xfId="0" applyFont="1" applyFill="1" applyBorder="1" applyAlignment="1">
      <alignment vertical="top" wrapText="1"/>
    </xf>
    <xf numFmtId="0" fontId="23" fillId="0" borderId="9" xfId="0" applyNumberFormat="1" applyFont="1" applyFill="1" applyBorder="1" applyAlignment="1">
      <alignment horizontal="left" vertical="center" wrapText="1"/>
    </xf>
    <xf numFmtId="0" fontId="23" fillId="0" borderId="10" xfId="0" applyNumberFormat="1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 vertical="center"/>
    </xf>
    <xf numFmtId="0" fontId="21" fillId="0" borderId="17" xfId="0" applyNumberFormat="1" applyFont="1" applyFill="1" applyBorder="1" applyAlignment="1">
      <alignment horizontal="left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/>
    </xf>
    <xf numFmtId="1" fontId="20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vertical="center"/>
    </xf>
    <xf numFmtId="1" fontId="18" fillId="0" borderId="0" xfId="0" applyNumberFormat="1" applyFont="1" applyFill="1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18" fillId="0" borderId="5" xfId="0" applyNumberFormat="1" applyFont="1" applyFill="1" applyBorder="1" applyAlignment="1">
      <alignment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wrapText="1"/>
    </xf>
    <xf numFmtId="0" fontId="17" fillId="0" borderId="5" xfId="0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111"/>
  <sheetViews>
    <sheetView topLeftCell="A95" workbookViewId="0">
      <selection activeCell="A112" sqref="A112:XFD321"/>
    </sheetView>
  </sheetViews>
  <sheetFormatPr defaultRowHeight="12.75"/>
  <cols>
    <col min="1" max="1" width="5.85546875" style="164" customWidth="1"/>
    <col min="2" max="2" width="14.28515625" style="73" customWidth="1"/>
    <col min="3" max="3" width="28.42578125" style="73" customWidth="1"/>
    <col min="4" max="4" width="9.7109375" style="83" customWidth="1"/>
    <col min="5" max="5" width="10.140625" style="81" bestFit="1" customWidth="1"/>
    <col min="6" max="6" width="7.28515625" style="81" customWidth="1"/>
    <col min="7" max="7" width="11.28515625" style="81" customWidth="1"/>
    <col min="8" max="8" width="7" style="81" customWidth="1"/>
    <col min="9" max="9" width="11.85546875" style="81" customWidth="1"/>
    <col min="10" max="16384" width="9.140625" style="73"/>
  </cols>
  <sheetData>
    <row r="1" spans="1:9" hidden="1">
      <c r="C1" s="228" t="s">
        <v>535</v>
      </c>
    </row>
    <row r="2" spans="1:9" s="83" customFormat="1" ht="39.75" customHeight="1">
      <c r="A2" s="206" t="s">
        <v>0</v>
      </c>
      <c r="B2" s="206" t="s">
        <v>1</v>
      </c>
      <c r="C2" s="206" t="s">
        <v>2</v>
      </c>
      <c r="D2" s="206" t="s">
        <v>3</v>
      </c>
      <c r="E2" s="205" t="s">
        <v>4</v>
      </c>
      <c r="F2" s="205" t="s">
        <v>5</v>
      </c>
      <c r="G2" s="205"/>
      <c r="H2" s="205" t="s">
        <v>6</v>
      </c>
      <c r="I2" s="205"/>
    </row>
    <row r="3" spans="1:9" s="85" customFormat="1" ht="28.5" customHeight="1">
      <c r="A3" s="206"/>
      <c r="B3" s="206"/>
      <c r="C3" s="206"/>
      <c r="D3" s="206"/>
      <c r="E3" s="205"/>
      <c r="F3" s="84" t="s">
        <v>7</v>
      </c>
      <c r="G3" s="84" t="s">
        <v>8</v>
      </c>
      <c r="H3" s="84" t="s">
        <v>7</v>
      </c>
      <c r="I3" s="84" t="s">
        <v>8</v>
      </c>
    </row>
    <row r="4" spans="1:9" s="164" customFormat="1" ht="21" customHeight="1">
      <c r="A4" s="72">
        <v>1</v>
      </c>
      <c r="B4" s="72">
        <v>2</v>
      </c>
      <c r="C4" s="72">
        <v>3</v>
      </c>
      <c r="D4" s="189">
        <v>4</v>
      </c>
      <c r="E4" s="70">
        <v>5</v>
      </c>
      <c r="F4" s="70">
        <v>6</v>
      </c>
      <c r="G4" s="70">
        <v>7</v>
      </c>
      <c r="H4" s="70">
        <v>8</v>
      </c>
      <c r="I4" s="70">
        <v>9</v>
      </c>
    </row>
    <row r="5" spans="1:9" s="164" customFormat="1" ht="13.5" customHeight="1">
      <c r="A5" s="72"/>
      <c r="B5" s="203" t="s">
        <v>542</v>
      </c>
      <c r="C5" s="204"/>
      <c r="D5" s="189"/>
      <c r="E5" s="70"/>
      <c r="F5" s="70"/>
      <c r="G5" s="70"/>
      <c r="H5" s="70"/>
      <c r="I5" s="70"/>
    </row>
    <row r="6" spans="1:9" ht="16.5" customHeight="1">
      <c r="A6" s="72">
        <v>1</v>
      </c>
      <c r="B6" s="86"/>
      <c r="C6" s="229" t="s">
        <v>655</v>
      </c>
      <c r="D6" s="189" t="s">
        <v>11</v>
      </c>
      <c r="E6" s="68">
        <v>201600</v>
      </c>
      <c r="F6" s="91">
        <v>1</v>
      </c>
      <c r="G6" s="68">
        <f>E6*F6</f>
        <v>201600</v>
      </c>
      <c r="H6" s="91">
        <f>+F6</f>
        <v>1</v>
      </c>
      <c r="I6" s="68">
        <f>+G6</f>
        <v>201600</v>
      </c>
    </row>
    <row r="7" spans="1:9" ht="16.5" customHeight="1">
      <c r="A7" s="72">
        <v>2</v>
      </c>
      <c r="B7" s="86"/>
      <c r="C7" s="89" t="s">
        <v>653</v>
      </c>
      <c r="D7" s="189" t="s">
        <v>11</v>
      </c>
      <c r="E7" s="68">
        <v>3840660</v>
      </c>
      <c r="F7" s="91">
        <v>1</v>
      </c>
      <c r="G7" s="68">
        <f t="shared" ref="G7:G72" si="0">E7*F7</f>
        <v>3840660</v>
      </c>
      <c r="H7" s="91">
        <f t="shared" ref="H7:H56" si="1">+F7</f>
        <v>1</v>
      </c>
      <c r="I7" s="68">
        <f t="shared" ref="I7:I56" si="2">+G7</f>
        <v>3840660</v>
      </c>
    </row>
    <row r="8" spans="1:9" ht="16.5" customHeight="1">
      <c r="A8" s="72">
        <v>3</v>
      </c>
      <c r="B8" s="86"/>
      <c r="C8" s="89" t="s">
        <v>372</v>
      </c>
      <c r="D8" s="189" t="s">
        <v>11</v>
      </c>
      <c r="E8" s="68">
        <v>960304</v>
      </c>
      <c r="F8" s="91">
        <v>1</v>
      </c>
      <c r="G8" s="68">
        <f t="shared" si="0"/>
        <v>960304</v>
      </c>
      <c r="H8" s="91">
        <f t="shared" si="1"/>
        <v>1</v>
      </c>
      <c r="I8" s="68">
        <f t="shared" si="2"/>
        <v>960304</v>
      </c>
    </row>
    <row r="9" spans="1:9" ht="16.5" customHeight="1">
      <c r="A9" s="72">
        <v>4</v>
      </c>
      <c r="B9" s="86"/>
      <c r="C9" s="89" t="s">
        <v>654</v>
      </c>
      <c r="D9" s="189" t="s">
        <v>11</v>
      </c>
      <c r="E9" s="68">
        <v>208800</v>
      </c>
      <c r="F9" s="91">
        <v>1</v>
      </c>
      <c r="G9" s="68">
        <f t="shared" si="0"/>
        <v>208800</v>
      </c>
      <c r="H9" s="91">
        <f t="shared" si="1"/>
        <v>1</v>
      </c>
      <c r="I9" s="68">
        <f t="shared" si="2"/>
        <v>208800</v>
      </c>
    </row>
    <row r="10" spans="1:9" ht="16.5" customHeight="1">
      <c r="A10" s="72">
        <v>5</v>
      </c>
      <c r="B10" s="86"/>
      <c r="C10" s="89" t="s">
        <v>15</v>
      </c>
      <c r="D10" s="189" t="s">
        <v>11</v>
      </c>
      <c r="E10" s="68">
        <v>20300</v>
      </c>
      <c r="F10" s="91">
        <v>1</v>
      </c>
      <c r="G10" s="68">
        <f t="shared" si="0"/>
        <v>20300</v>
      </c>
      <c r="H10" s="91">
        <f t="shared" si="1"/>
        <v>1</v>
      </c>
      <c r="I10" s="68">
        <f t="shared" si="2"/>
        <v>20300</v>
      </c>
    </row>
    <row r="11" spans="1:9" ht="16.5" customHeight="1">
      <c r="A11" s="72">
        <v>6</v>
      </c>
      <c r="B11" s="86"/>
      <c r="C11" s="89" t="s">
        <v>16</v>
      </c>
      <c r="D11" s="189" t="s">
        <v>11</v>
      </c>
      <c r="E11" s="68">
        <v>94560</v>
      </c>
      <c r="F11" s="91">
        <v>1</v>
      </c>
      <c r="G11" s="68">
        <f t="shared" si="0"/>
        <v>94560</v>
      </c>
      <c r="H11" s="91">
        <f t="shared" si="1"/>
        <v>1</v>
      </c>
      <c r="I11" s="68">
        <f t="shared" si="2"/>
        <v>94560</v>
      </c>
    </row>
    <row r="12" spans="1:9" ht="16.5" customHeight="1">
      <c r="A12" s="72">
        <v>7</v>
      </c>
      <c r="B12" s="86"/>
      <c r="C12" s="89" t="s">
        <v>17</v>
      </c>
      <c r="D12" s="189" t="s">
        <v>11</v>
      </c>
      <c r="E12" s="68">
        <v>48400</v>
      </c>
      <c r="F12" s="91">
        <v>1</v>
      </c>
      <c r="G12" s="68">
        <f t="shared" si="0"/>
        <v>48400</v>
      </c>
      <c r="H12" s="91">
        <f t="shared" si="1"/>
        <v>1</v>
      </c>
      <c r="I12" s="68">
        <f t="shared" si="2"/>
        <v>48400</v>
      </c>
    </row>
    <row r="13" spans="1:9" ht="16.5" customHeight="1">
      <c r="A13" s="72">
        <v>8</v>
      </c>
      <c r="B13" s="86"/>
      <c r="C13" s="89" t="s">
        <v>18</v>
      </c>
      <c r="D13" s="189" t="s">
        <v>11</v>
      </c>
      <c r="E13" s="68">
        <v>26133</v>
      </c>
      <c r="F13" s="91">
        <v>30</v>
      </c>
      <c r="G13" s="68">
        <f t="shared" si="0"/>
        <v>783990</v>
      </c>
      <c r="H13" s="91">
        <f t="shared" si="1"/>
        <v>30</v>
      </c>
      <c r="I13" s="68">
        <f t="shared" si="2"/>
        <v>783990</v>
      </c>
    </row>
    <row r="14" spans="1:9" ht="28.5" customHeight="1">
      <c r="A14" s="72">
        <v>9</v>
      </c>
      <c r="B14" s="86"/>
      <c r="C14" s="89" t="s">
        <v>19</v>
      </c>
      <c r="D14" s="189" t="s">
        <v>11</v>
      </c>
      <c r="E14" s="68">
        <v>2618000</v>
      </c>
      <c r="F14" s="91">
        <v>1</v>
      </c>
      <c r="G14" s="68">
        <f t="shared" si="0"/>
        <v>2618000</v>
      </c>
      <c r="H14" s="91">
        <f t="shared" si="1"/>
        <v>1</v>
      </c>
      <c r="I14" s="68">
        <f t="shared" si="2"/>
        <v>2618000</v>
      </c>
    </row>
    <row r="15" spans="1:9" ht="16.5" customHeight="1">
      <c r="A15" s="72">
        <v>10</v>
      </c>
      <c r="B15" s="86"/>
      <c r="C15" s="89" t="s">
        <v>20</v>
      </c>
      <c r="D15" s="189" t="s">
        <v>11</v>
      </c>
      <c r="E15" s="68">
        <v>2400</v>
      </c>
      <c r="F15" s="91">
        <v>1</v>
      </c>
      <c r="G15" s="68">
        <f t="shared" si="0"/>
        <v>2400</v>
      </c>
      <c r="H15" s="91">
        <f t="shared" si="1"/>
        <v>1</v>
      </c>
      <c r="I15" s="68">
        <f t="shared" si="2"/>
        <v>2400</v>
      </c>
    </row>
    <row r="16" spans="1:9" ht="16.5" customHeight="1">
      <c r="A16" s="72">
        <v>11</v>
      </c>
      <c r="B16" s="86"/>
      <c r="C16" s="89" t="s">
        <v>21</v>
      </c>
      <c r="D16" s="189" t="s">
        <v>11</v>
      </c>
      <c r="E16" s="68">
        <v>1540</v>
      </c>
      <c r="F16" s="91">
        <v>1</v>
      </c>
      <c r="G16" s="68">
        <f t="shared" si="0"/>
        <v>1540</v>
      </c>
      <c r="H16" s="91">
        <f t="shared" si="1"/>
        <v>1</v>
      </c>
      <c r="I16" s="68">
        <f t="shared" si="2"/>
        <v>1540</v>
      </c>
    </row>
    <row r="17" spans="1:9" ht="16.5" customHeight="1">
      <c r="A17" s="72">
        <v>12</v>
      </c>
      <c r="B17" s="86"/>
      <c r="C17" s="89" t="s">
        <v>22</v>
      </c>
      <c r="D17" s="189" t="s">
        <v>11</v>
      </c>
      <c r="E17" s="68">
        <v>850</v>
      </c>
      <c r="F17" s="91">
        <v>1</v>
      </c>
      <c r="G17" s="68">
        <f t="shared" si="0"/>
        <v>850</v>
      </c>
      <c r="H17" s="91">
        <f t="shared" si="1"/>
        <v>1</v>
      </c>
      <c r="I17" s="68">
        <f t="shared" si="2"/>
        <v>850</v>
      </c>
    </row>
    <row r="18" spans="1:9" ht="16.5" customHeight="1">
      <c r="A18" s="72">
        <v>13</v>
      </c>
      <c r="B18" s="86"/>
      <c r="C18" s="88" t="s">
        <v>23</v>
      </c>
      <c r="D18" s="189" t="s">
        <v>11</v>
      </c>
      <c r="E18" s="68">
        <v>1150000</v>
      </c>
      <c r="F18" s="91">
        <v>1</v>
      </c>
      <c r="G18" s="68">
        <f t="shared" si="0"/>
        <v>1150000</v>
      </c>
      <c r="H18" s="91">
        <f t="shared" si="1"/>
        <v>1</v>
      </c>
      <c r="I18" s="68">
        <f t="shared" si="2"/>
        <v>1150000</v>
      </c>
    </row>
    <row r="19" spans="1:9" ht="16.5" customHeight="1">
      <c r="A19" s="72">
        <v>14</v>
      </c>
      <c r="B19" s="86"/>
      <c r="C19" s="89" t="s">
        <v>24</v>
      </c>
      <c r="D19" s="189" t="s">
        <v>11</v>
      </c>
      <c r="E19" s="68">
        <v>256000</v>
      </c>
      <c r="F19" s="91">
        <v>1</v>
      </c>
      <c r="G19" s="68">
        <f t="shared" si="0"/>
        <v>256000</v>
      </c>
      <c r="H19" s="91">
        <f t="shared" si="1"/>
        <v>1</v>
      </c>
      <c r="I19" s="68">
        <f t="shared" si="2"/>
        <v>256000</v>
      </c>
    </row>
    <row r="20" spans="1:9" ht="16.5" customHeight="1">
      <c r="A20" s="72">
        <v>15</v>
      </c>
      <c r="B20" s="86"/>
      <c r="C20" s="89" t="s">
        <v>26</v>
      </c>
      <c r="D20" s="189" t="s">
        <v>27</v>
      </c>
      <c r="E20" s="68"/>
      <c r="F20" s="68">
        <v>2500</v>
      </c>
      <c r="G20" s="68">
        <v>15326498</v>
      </c>
      <c r="H20" s="91">
        <f t="shared" si="1"/>
        <v>2500</v>
      </c>
      <c r="I20" s="68">
        <f t="shared" si="2"/>
        <v>15326498</v>
      </c>
    </row>
    <row r="21" spans="1:9" ht="41.25" customHeight="1">
      <c r="A21" s="72">
        <v>16</v>
      </c>
      <c r="B21" s="86"/>
      <c r="C21" s="89" t="s">
        <v>604</v>
      </c>
      <c r="D21" s="189" t="s">
        <v>11</v>
      </c>
      <c r="E21" s="68">
        <v>96351</v>
      </c>
      <c r="F21" s="91">
        <v>1</v>
      </c>
      <c r="G21" s="68">
        <f t="shared" si="0"/>
        <v>96351</v>
      </c>
      <c r="H21" s="91">
        <f t="shared" si="1"/>
        <v>1</v>
      </c>
      <c r="I21" s="68">
        <f t="shared" si="2"/>
        <v>96351</v>
      </c>
    </row>
    <row r="22" spans="1:9" ht="16.5" customHeight="1">
      <c r="A22" s="72">
        <v>17</v>
      </c>
      <c r="B22" s="86"/>
      <c r="C22" s="114" t="s">
        <v>597</v>
      </c>
      <c r="D22" s="189" t="s">
        <v>11</v>
      </c>
      <c r="E22" s="68">
        <v>13114</v>
      </c>
      <c r="F22" s="91">
        <v>24</v>
      </c>
      <c r="G22" s="68">
        <f t="shared" si="0"/>
        <v>314736</v>
      </c>
      <c r="H22" s="91">
        <f t="shared" si="1"/>
        <v>24</v>
      </c>
      <c r="I22" s="68">
        <f t="shared" si="2"/>
        <v>314736</v>
      </c>
    </row>
    <row r="23" spans="1:9" s="96" customFormat="1" ht="41.25" customHeight="1">
      <c r="A23" s="230">
        <v>18</v>
      </c>
      <c r="B23" s="95"/>
      <c r="C23" s="181" t="s">
        <v>651</v>
      </c>
      <c r="D23" s="231" t="s">
        <v>11</v>
      </c>
      <c r="E23" s="232">
        <v>470474</v>
      </c>
      <c r="F23" s="233">
        <v>1</v>
      </c>
      <c r="G23" s="144">
        <f t="shared" si="0"/>
        <v>470474</v>
      </c>
      <c r="H23" s="233">
        <f t="shared" si="1"/>
        <v>1</v>
      </c>
      <c r="I23" s="144">
        <f t="shared" si="2"/>
        <v>470474</v>
      </c>
    </row>
    <row r="24" spans="1:9" s="96" customFormat="1" ht="29.25" customHeight="1">
      <c r="A24" s="230">
        <v>19</v>
      </c>
      <c r="B24" s="95"/>
      <c r="C24" s="143" t="s">
        <v>572</v>
      </c>
      <c r="D24" s="182" t="s">
        <v>11</v>
      </c>
      <c r="E24" s="144">
        <v>49147</v>
      </c>
      <c r="F24" s="145">
        <v>1</v>
      </c>
      <c r="G24" s="144">
        <f t="shared" si="0"/>
        <v>49147</v>
      </c>
      <c r="H24" s="145">
        <f t="shared" si="1"/>
        <v>1</v>
      </c>
      <c r="I24" s="144">
        <f t="shared" si="2"/>
        <v>49147</v>
      </c>
    </row>
    <row r="25" spans="1:9" s="96" customFormat="1" ht="42" customHeight="1">
      <c r="A25" s="230">
        <v>20</v>
      </c>
      <c r="B25" s="95"/>
      <c r="C25" s="143" t="s">
        <v>573</v>
      </c>
      <c r="D25" s="182" t="s">
        <v>11</v>
      </c>
      <c r="E25" s="144">
        <v>112000</v>
      </c>
      <c r="F25" s="145">
        <v>1</v>
      </c>
      <c r="G25" s="144">
        <f t="shared" si="0"/>
        <v>112000</v>
      </c>
      <c r="H25" s="145">
        <f t="shared" si="1"/>
        <v>1</v>
      </c>
      <c r="I25" s="144">
        <f t="shared" si="2"/>
        <v>112000</v>
      </c>
    </row>
    <row r="26" spans="1:9" s="96" customFormat="1" ht="29.25" customHeight="1">
      <c r="A26" s="230">
        <v>21</v>
      </c>
      <c r="B26" s="95"/>
      <c r="C26" s="198" t="s">
        <v>652</v>
      </c>
      <c r="D26" s="182" t="s">
        <v>11</v>
      </c>
      <c r="E26" s="144">
        <v>34500</v>
      </c>
      <c r="F26" s="145">
        <v>1</v>
      </c>
      <c r="G26" s="144">
        <f t="shared" si="0"/>
        <v>34500</v>
      </c>
      <c r="H26" s="145">
        <f t="shared" si="1"/>
        <v>1</v>
      </c>
      <c r="I26" s="144">
        <f t="shared" si="2"/>
        <v>34500</v>
      </c>
    </row>
    <row r="27" spans="1:9" s="96" customFormat="1" ht="27.75" customHeight="1">
      <c r="A27" s="230">
        <v>22</v>
      </c>
      <c r="B27" s="95"/>
      <c r="C27" s="143" t="s">
        <v>574</v>
      </c>
      <c r="D27" s="182" t="s">
        <v>11</v>
      </c>
      <c r="E27" s="144">
        <v>42200</v>
      </c>
      <c r="F27" s="145">
        <v>1</v>
      </c>
      <c r="G27" s="144">
        <f t="shared" si="0"/>
        <v>42200</v>
      </c>
      <c r="H27" s="145">
        <f t="shared" si="1"/>
        <v>1</v>
      </c>
      <c r="I27" s="144">
        <f t="shared" si="2"/>
        <v>42200</v>
      </c>
    </row>
    <row r="28" spans="1:9" ht="42.75" customHeight="1">
      <c r="A28" s="72">
        <v>23</v>
      </c>
      <c r="B28" s="86"/>
      <c r="C28" s="88" t="s">
        <v>575</v>
      </c>
      <c r="D28" s="189" t="s">
        <v>11</v>
      </c>
      <c r="E28" s="68">
        <v>10878</v>
      </c>
      <c r="F28" s="91">
        <v>1</v>
      </c>
      <c r="G28" s="68">
        <f t="shared" si="0"/>
        <v>10878</v>
      </c>
      <c r="H28" s="91">
        <f t="shared" si="1"/>
        <v>1</v>
      </c>
      <c r="I28" s="68">
        <f t="shared" si="2"/>
        <v>10878</v>
      </c>
    </row>
    <row r="29" spans="1:9" ht="16.5" customHeight="1">
      <c r="A29" s="72">
        <v>24</v>
      </c>
      <c r="B29" s="86"/>
      <c r="C29" s="89" t="s">
        <v>30</v>
      </c>
      <c r="D29" s="189" t="s">
        <v>11</v>
      </c>
      <c r="E29" s="68">
        <v>41172</v>
      </c>
      <c r="F29" s="91">
        <v>1</v>
      </c>
      <c r="G29" s="68">
        <f t="shared" si="0"/>
        <v>41172</v>
      </c>
      <c r="H29" s="91">
        <f t="shared" si="1"/>
        <v>1</v>
      </c>
      <c r="I29" s="68">
        <f t="shared" si="2"/>
        <v>41172</v>
      </c>
    </row>
    <row r="30" spans="1:9" ht="16.5" customHeight="1">
      <c r="A30" s="72">
        <v>25</v>
      </c>
      <c r="B30" s="86"/>
      <c r="C30" s="89" t="s">
        <v>31</v>
      </c>
      <c r="D30" s="189" t="s">
        <v>11</v>
      </c>
      <c r="E30" s="68">
        <v>6000</v>
      </c>
      <c r="F30" s="91">
        <v>1</v>
      </c>
      <c r="G30" s="68">
        <f t="shared" si="0"/>
        <v>6000</v>
      </c>
      <c r="H30" s="91">
        <f t="shared" si="1"/>
        <v>1</v>
      </c>
      <c r="I30" s="68">
        <f t="shared" si="2"/>
        <v>6000</v>
      </c>
    </row>
    <row r="31" spans="1:9" ht="16.5" customHeight="1">
      <c r="A31" s="72">
        <v>26</v>
      </c>
      <c r="B31" s="86"/>
      <c r="C31" s="89" t="s">
        <v>32</v>
      </c>
      <c r="D31" s="189" t="s">
        <v>33</v>
      </c>
      <c r="E31" s="68">
        <v>8000</v>
      </c>
      <c r="F31" s="91">
        <v>2</v>
      </c>
      <c r="G31" s="68">
        <f t="shared" si="0"/>
        <v>16000</v>
      </c>
      <c r="H31" s="91">
        <f t="shared" si="1"/>
        <v>2</v>
      </c>
      <c r="I31" s="68">
        <f t="shared" si="2"/>
        <v>16000</v>
      </c>
    </row>
    <row r="32" spans="1:9" ht="16.5" customHeight="1">
      <c r="A32" s="72">
        <v>27</v>
      </c>
      <c r="B32" s="86"/>
      <c r="C32" s="89" t="s">
        <v>34</v>
      </c>
      <c r="D32" s="189" t="s">
        <v>11</v>
      </c>
      <c r="E32" s="68">
        <v>7000</v>
      </c>
      <c r="F32" s="91">
        <v>1</v>
      </c>
      <c r="G32" s="68">
        <f t="shared" si="0"/>
        <v>7000</v>
      </c>
      <c r="H32" s="91">
        <f t="shared" si="1"/>
        <v>1</v>
      </c>
      <c r="I32" s="68">
        <f t="shared" si="2"/>
        <v>7000</v>
      </c>
    </row>
    <row r="33" spans="1:9" ht="16.5" customHeight="1">
      <c r="A33" s="72">
        <v>28</v>
      </c>
      <c r="B33" s="86"/>
      <c r="C33" s="89" t="s">
        <v>571</v>
      </c>
      <c r="D33" s="189" t="s">
        <v>11</v>
      </c>
      <c r="E33" s="68">
        <v>7800</v>
      </c>
      <c r="F33" s="91">
        <v>1</v>
      </c>
      <c r="G33" s="68">
        <f t="shared" si="0"/>
        <v>7800</v>
      </c>
      <c r="H33" s="91">
        <f t="shared" si="1"/>
        <v>1</v>
      </c>
      <c r="I33" s="68">
        <f t="shared" si="2"/>
        <v>7800</v>
      </c>
    </row>
    <row r="34" spans="1:9" ht="16.5" customHeight="1">
      <c r="A34" s="72">
        <v>29</v>
      </c>
      <c r="B34" s="86"/>
      <c r="C34" s="89" t="s">
        <v>36</v>
      </c>
      <c r="D34" s="189" t="s">
        <v>11</v>
      </c>
      <c r="E34" s="68">
        <v>7000</v>
      </c>
      <c r="F34" s="91">
        <v>1</v>
      </c>
      <c r="G34" s="68">
        <f t="shared" si="0"/>
        <v>7000</v>
      </c>
      <c r="H34" s="91">
        <f t="shared" si="1"/>
        <v>1</v>
      </c>
      <c r="I34" s="68">
        <f t="shared" si="2"/>
        <v>7000</v>
      </c>
    </row>
    <row r="35" spans="1:9" ht="16.5" customHeight="1">
      <c r="A35" s="72">
        <v>30</v>
      </c>
      <c r="B35" s="86"/>
      <c r="C35" s="89" t="s">
        <v>37</v>
      </c>
      <c r="D35" s="189" t="s">
        <v>11</v>
      </c>
      <c r="E35" s="68">
        <v>15000</v>
      </c>
      <c r="F35" s="91">
        <v>1</v>
      </c>
      <c r="G35" s="68">
        <f t="shared" si="0"/>
        <v>15000</v>
      </c>
      <c r="H35" s="91">
        <f t="shared" si="1"/>
        <v>1</v>
      </c>
      <c r="I35" s="68">
        <f t="shared" si="2"/>
        <v>15000</v>
      </c>
    </row>
    <row r="36" spans="1:9" ht="16.5" customHeight="1">
      <c r="A36" s="72">
        <v>31</v>
      </c>
      <c r="B36" s="86"/>
      <c r="C36" s="89" t="s">
        <v>38</v>
      </c>
      <c r="D36" s="189" t="s">
        <v>11</v>
      </c>
      <c r="E36" s="68">
        <v>42000</v>
      </c>
      <c r="F36" s="91">
        <v>5</v>
      </c>
      <c r="G36" s="68">
        <f t="shared" si="0"/>
        <v>210000</v>
      </c>
      <c r="H36" s="91">
        <f t="shared" si="1"/>
        <v>5</v>
      </c>
      <c r="I36" s="68">
        <f t="shared" si="2"/>
        <v>210000</v>
      </c>
    </row>
    <row r="37" spans="1:9" ht="16.5" customHeight="1">
      <c r="A37" s="72">
        <v>32</v>
      </c>
      <c r="B37" s="86"/>
      <c r="C37" s="89" t="s">
        <v>39</v>
      </c>
      <c r="D37" s="189" t="s">
        <v>11</v>
      </c>
      <c r="E37" s="68">
        <v>47600</v>
      </c>
      <c r="F37" s="91">
        <v>10</v>
      </c>
      <c r="G37" s="68">
        <f t="shared" si="0"/>
        <v>476000</v>
      </c>
      <c r="H37" s="91">
        <f t="shared" si="1"/>
        <v>10</v>
      </c>
      <c r="I37" s="68">
        <f t="shared" si="2"/>
        <v>476000</v>
      </c>
    </row>
    <row r="38" spans="1:9" ht="16.5" customHeight="1">
      <c r="A38" s="72">
        <v>33</v>
      </c>
      <c r="B38" s="86"/>
      <c r="C38" s="89" t="s">
        <v>40</v>
      </c>
      <c r="D38" s="189" t="s">
        <v>11</v>
      </c>
      <c r="E38" s="68">
        <v>23375</v>
      </c>
      <c r="F38" s="91">
        <v>2</v>
      </c>
      <c r="G38" s="68">
        <f t="shared" si="0"/>
        <v>46750</v>
      </c>
      <c r="H38" s="91">
        <f t="shared" si="1"/>
        <v>2</v>
      </c>
      <c r="I38" s="68">
        <f t="shared" si="2"/>
        <v>46750</v>
      </c>
    </row>
    <row r="39" spans="1:9" ht="16.5" customHeight="1">
      <c r="A39" s="72">
        <v>34</v>
      </c>
      <c r="B39" s="86"/>
      <c r="C39" s="89" t="s">
        <v>41</v>
      </c>
      <c r="D39" s="189" t="s">
        <v>11</v>
      </c>
      <c r="E39" s="68">
        <v>43371</v>
      </c>
      <c r="F39" s="91">
        <v>5</v>
      </c>
      <c r="G39" s="68">
        <f t="shared" si="0"/>
        <v>216855</v>
      </c>
      <c r="H39" s="91">
        <f t="shared" si="1"/>
        <v>5</v>
      </c>
      <c r="I39" s="68">
        <f t="shared" si="2"/>
        <v>216855</v>
      </c>
    </row>
    <row r="40" spans="1:9" ht="16.5" customHeight="1">
      <c r="A40" s="72">
        <v>35</v>
      </c>
      <c r="B40" s="86"/>
      <c r="C40" s="89" t="s">
        <v>42</v>
      </c>
      <c r="D40" s="189" t="s">
        <v>11</v>
      </c>
      <c r="E40" s="68">
        <v>75630</v>
      </c>
      <c r="F40" s="91">
        <v>2</v>
      </c>
      <c r="G40" s="68">
        <f t="shared" si="0"/>
        <v>151260</v>
      </c>
      <c r="H40" s="91">
        <f t="shared" si="1"/>
        <v>2</v>
      </c>
      <c r="I40" s="68">
        <f t="shared" si="2"/>
        <v>151260</v>
      </c>
    </row>
    <row r="41" spans="1:9" ht="16.5" customHeight="1">
      <c r="A41" s="72">
        <v>36</v>
      </c>
      <c r="B41" s="86"/>
      <c r="C41" s="89" t="s">
        <v>43</v>
      </c>
      <c r="D41" s="189" t="s">
        <v>11</v>
      </c>
      <c r="E41" s="68">
        <v>18486</v>
      </c>
      <c r="F41" s="91">
        <v>3</v>
      </c>
      <c r="G41" s="68">
        <f t="shared" si="0"/>
        <v>55458</v>
      </c>
      <c r="H41" s="91">
        <f t="shared" si="1"/>
        <v>3</v>
      </c>
      <c r="I41" s="68">
        <f t="shared" si="2"/>
        <v>55458</v>
      </c>
    </row>
    <row r="42" spans="1:9" ht="16.5" customHeight="1">
      <c r="A42" s="72">
        <v>37</v>
      </c>
      <c r="B42" s="86"/>
      <c r="C42" s="89" t="s">
        <v>44</v>
      </c>
      <c r="D42" s="189" t="s">
        <v>11</v>
      </c>
      <c r="E42" s="68">
        <v>37543</v>
      </c>
      <c r="F42" s="91">
        <v>3</v>
      </c>
      <c r="G42" s="68">
        <f t="shared" si="0"/>
        <v>112629</v>
      </c>
      <c r="H42" s="91">
        <f t="shared" si="1"/>
        <v>3</v>
      </c>
      <c r="I42" s="68">
        <f t="shared" si="2"/>
        <v>112629</v>
      </c>
    </row>
    <row r="43" spans="1:9" ht="16.5" customHeight="1">
      <c r="A43" s="72">
        <v>38</v>
      </c>
      <c r="B43" s="86"/>
      <c r="C43" s="89" t="s">
        <v>45</v>
      </c>
      <c r="D43" s="189" t="s">
        <v>11</v>
      </c>
      <c r="E43" s="68">
        <v>67390</v>
      </c>
      <c r="F43" s="91">
        <v>5</v>
      </c>
      <c r="G43" s="68">
        <f t="shared" si="0"/>
        <v>336950</v>
      </c>
      <c r="H43" s="91">
        <f t="shared" si="1"/>
        <v>5</v>
      </c>
      <c r="I43" s="68">
        <f t="shared" si="2"/>
        <v>336950</v>
      </c>
    </row>
    <row r="44" spans="1:9" ht="16.5" customHeight="1">
      <c r="A44" s="72">
        <v>39</v>
      </c>
      <c r="B44" s="86"/>
      <c r="C44" s="89" t="s">
        <v>46</v>
      </c>
      <c r="D44" s="189" t="s">
        <v>11</v>
      </c>
      <c r="E44" s="68">
        <v>6500</v>
      </c>
      <c r="F44" s="91">
        <v>2</v>
      </c>
      <c r="G44" s="68">
        <f t="shared" si="0"/>
        <v>13000</v>
      </c>
      <c r="H44" s="91">
        <f t="shared" si="1"/>
        <v>2</v>
      </c>
      <c r="I44" s="68">
        <f t="shared" si="2"/>
        <v>13000</v>
      </c>
    </row>
    <row r="45" spans="1:9" ht="16.5" customHeight="1">
      <c r="A45" s="72">
        <v>40</v>
      </c>
      <c r="B45" s="86"/>
      <c r="C45" s="89" t="s">
        <v>47</v>
      </c>
      <c r="D45" s="189" t="s">
        <v>11</v>
      </c>
      <c r="E45" s="68">
        <v>183090</v>
      </c>
      <c r="F45" s="91">
        <v>2</v>
      </c>
      <c r="G45" s="68">
        <f t="shared" si="0"/>
        <v>366180</v>
      </c>
      <c r="H45" s="91">
        <f t="shared" si="1"/>
        <v>2</v>
      </c>
      <c r="I45" s="68">
        <f t="shared" si="2"/>
        <v>366180</v>
      </c>
    </row>
    <row r="46" spans="1:9" ht="16.5" customHeight="1">
      <c r="A46" s="72">
        <v>41</v>
      </c>
      <c r="B46" s="86"/>
      <c r="C46" s="89" t="s">
        <v>48</v>
      </c>
      <c r="D46" s="189" t="s">
        <v>11</v>
      </c>
      <c r="E46" s="68">
        <v>251090</v>
      </c>
      <c r="F46" s="91">
        <v>2</v>
      </c>
      <c r="G46" s="68">
        <f t="shared" si="0"/>
        <v>502180</v>
      </c>
      <c r="H46" s="91">
        <f t="shared" si="1"/>
        <v>2</v>
      </c>
      <c r="I46" s="68">
        <f t="shared" si="2"/>
        <v>502180</v>
      </c>
    </row>
    <row r="47" spans="1:9" ht="16.5" customHeight="1">
      <c r="A47" s="72">
        <v>42</v>
      </c>
      <c r="B47" s="86"/>
      <c r="C47" s="89" t="s">
        <v>49</v>
      </c>
      <c r="D47" s="189" t="s">
        <v>33</v>
      </c>
      <c r="E47" s="68">
        <v>56200</v>
      </c>
      <c r="F47" s="91">
        <v>25</v>
      </c>
      <c r="G47" s="68">
        <f t="shared" si="0"/>
        <v>1405000</v>
      </c>
      <c r="H47" s="91">
        <f t="shared" si="1"/>
        <v>25</v>
      </c>
      <c r="I47" s="68">
        <f t="shared" si="2"/>
        <v>1405000</v>
      </c>
    </row>
    <row r="48" spans="1:9" ht="16.5" customHeight="1">
      <c r="A48" s="72">
        <v>43</v>
      </c>
      <c r="B48" s="86"/>
      <c r="C48" s="89" t="s">
        <v>50</v>
      </c>
      <c r="D48" s="189" t="s">
        <v>11</v>
      </c>
      <c r="E48" s="68">
        <v>3680000</v>
      </c>
      <c r="F48" s="91">
        <v>2</v>
      </c>
      <c r="G48" s="68">
        <f t="shared" si="0"/>
        <v>7360000</v>
      </c>
      <c r="H48" s="91">
        <f t="shared" si="1"/>
        <v>2</v>
      </c>
      <c r="I48" s="68">
        <f t="shared" si="2"/>
        <v>7360000</v>
      </c>
    </row>
    <row r="49" spans="1:9" s="80" customFormat="1" ht="16.5" customHeight="1">
      <c r="A49" s="72">
        <v>44</v>
      </c>
      <c r="B49" s="77"/>
      <c r="C49" s="76" t="s">
        <v>50</v>
      </c>
      <c r="D49" s="192" t="s">
        <v>11</v>
      </c>
      <c r="E49" s="77">
        <v>2100000</v>
      </c>
      <c r="F49" s="69">
        <v>1</v>
      </c>
      <c r="G49" s="77">
        <f t="shared" si="0"/>
        <v>2100000</v>
      </c>
      <c r="H49" s="69">
        <v>1</v>
      </c>
      <c r="I49" s="69">
        <f t="shared" si="2"/>
        <v>2100000</v>
      </c>
    </row>
    <row r="50" spans="1:9" ht="16.5" customHeight="1">
      <c r="A50" s="72">
        <v>45</v>
      </c>
      <c r="B50" s="86"/>
      <c r="C50" s="89" t="s">
        <v>51</v>
      </c>
      <c r="D50" s="189" t="s">
        <v>11</v>
      </c>
      <c r="E50" s="68">
        <v>940800</v>
      </c>
      <c r="F50" s="91">
        <v>1</v>
      </c>
      <c r="G50" s="68">
        <f t="shared" si="0"/>
        <v>940800</v>
      </c>
      <c r="H50" s="91">
        <f t="shared" si="1"/>
        <v>1</v>
      </c>
      <c r="I50" s="68">
        <f t="shared" si="2"/>
        <v>940800</v>
      </c>
    </row>
    <row r="51" spans="1:9" ht="24" customHeight="1">
      <c r="A51" s="72">
        <v>46</v>
      </c>
      <c r="B51" s="86"/>
      <c r="C51" s="89" t="s">
        <v>656</v>
      </c>
      <c r="D51" s="189" t="s">
        <v>11</v>
      </c>
      <c r="E51" s="68">
        <v>2910000</v>
      </c>
      <c r="F51" s="91">
        <v>1</v>
      </c>
      <c r="G51" s="68">
        <f t="shared" si="0"/>
        <v>2910000</v>
      </c>
      <c r="H51" s="91">
        <f t="shared" si="1"/>
        <v>1</v>
      </c>
      <c r="I51" s="68">
        <f t="shared" si="2"/>
        <v>2910000</v>
      </c>
    </row>
    <row r="52" spans="1:9" ht="16.5" customHeight="1">
      <c r="A52" s="72">
        <v>47</v>
      </c>
      <c r="B52" s="86"/>
      <c r="C52" s="89" t="s">
        <v>53</v>
      </c>
      <c r="D52" s="189" t="s">
        <v>11</v>
      </c>
      <c r="E52" s="68">
        <v>65000</v>
      </c>
      <c r="F52" s="91">
        <v>1</v>
      </c>
      <c r="G52" s="68">
        <f t="shared" si="0"/>
        <v>65000</v>
      </c>
      <c r="H52" s="91">
        <f t="shared" si="1"/>
        <v>1</v>
      </c>
      <c r="I52" s="68">
        <f t="shared" si="2"/>
        <v>65000</v>
      </c>
    </row>
    <row r="53" spans="1:9" ht="16.5" customHeight="1">
      <c r="A53" s="72">
        <v>48</v>
      </c>
      <c r="B53" s="86"/>
      <c r="C53" s="89" t="s">
        <v>54</v>
      </c>
      <c r="D53" s="189" t="s">
        <v>11</v>
      </c>
      <c r="E53" s="68">
        <v>90000</v>
      </c>
      <c r="F53" s="91">
        <v>9</v>
      </c>
      <c r="G53" s="68">
        <f t="shared" si="0"/>
        <v>810000</v>
      </c>
      <c r="H53" s="91">
        <f>+F53</f>
        <v>9</v>
      </c>
      <c r="I53" s="68">
        <f>+G53</f>
        <v>810000</v>
      </c>
    </row>
    <row r="54" spans="1:9" ht="16.5" customHeight="1">
      <c r="A54" s="72">
        <v>49</v>
      </c>
      <c r="B54" s="86"/>
      <c r="C54" s="89" t="s">
        <v>117</v>
      </c>
      <c r="D54" s="189" t="s">
        <v>11</v>
      </c>
      <c r="E54" s="68">
        <v>69</v>
      </c>
      <c r="F54" s="91">
        <v>4</v>
      </c>
      <c r="G54" s="68">
        <f t="shared" si="0"/>
        <v>276</v>
      </c>
      <c r="H54" s="91">
        <f t="shared" si="1"/>
        <v>4</v>
      </c>
      <c r="I54" s="68">
        <f t="shared" si="2"/>
        <v>276</v>
      </c>
    </row>
    <row r="55" spans="1:9" ht="16.5" customHeight="1">
      <c r="A55" s="72">
        <v>50</v>
      </c>
      <c r="B55" s="86"/>
      <c r="C55" s="89" t="s">
        <v>98</v>
      </c>
      <c r="D55" s="189" t="s">
        <v>11</v>
      </c>
      <c r="E55" s="68">
        <v>7000</v>
      </c>
      <c r="F55" s="91">
        <v>2</v>
      </c>
      <c r="G55" s="68">
        <f t="shared" si="0"/>
        <v>14000</v>
      </c>
      <c r="H55" s="70">
        <f t="shared" si="1"/>
        <v>2</v>
      </c>
      <c r="I55" s="70">
        <f t="shared" si="2"/>
        <v>14000</v>
      </c>
    </row>
    <row r="56" spans="1:9" ht="16.5" customHeight="1">
      <c r="A56" s="72">
        <v>51</v>
      </c>
      <c r="B56" s="86"/>
      <c r="C56" s="89" t="s">
        <v>601</v>
      </c>
      <c r="D56" s="189" t="s">
        <v>11</v>
      </c>
      <c r="E56" s="68">
        <v>8000</v>
      </c>
      <c r="F56" s="91">
        <v>1</v>
      </c>
      <c r="G56" s="68">
        <f t="shared" si="0"/>
        <v>8000</v>
      </c>
      <c r="H56" s="70">
        <f t="shared" si="1"/>
        <v>1</v>
      </c>
      <c r="I56" s="70">
        <f t="shared" si="2"/>
        <v>8000</v>
      </c>
    </row>
    <row r="57" spans="1:9" ht="16.5" customHeight="1">
      <c r="A57" s="72">
        <v>52</v>
      </c>
      <c r="B57" s="86"/>
      <c r="C57" s="89" t="s">
        <v>117</v>
      </c>
      <c r="D57" s="189" t="s">
        <v>11</v>
      </c>
      <c r="E57" s="68">
        <v>4667</v>
      </c>
      <c r="F57" s="91">
        <v>6</v>
      </c>
      <c r="G57" s="68">
        <f t="shared" si="0"/>
        <v>28002</v>
      </c>
      <c r="H57" s="91">
        <f>+F57</f>
        <v>6</v>
      </c>
      <c r="I57" s="68">
        <f>+G57</f>
        <v>28002</v>
      </c>
    </row>
    <row r="58" spans="1:9" ht="16.5" customHeight="1">
      <c r="A58" s="72">
        <v>53</v>
      </c>
      <c r="B58" s="86"/>
      <c r="C58" s="89" t="s">
        <v>56</v>
      </c>
      <c r="D58" s="189" t="s">
        <v>11</v>
      </c>
      <c r="E58" s="68">
        <v>308</v>
      </c>
      <c r="F58" s="91">
        <v>2</v>
      </c>
      <c r="G58" s="68">
        <f t="shared" si="0"/>
        <v>616</v>
      </c>
      <c r="H58" s="91">
        <f t="shared" ref="H58:H110" si="3">+F58</f>
        <v>2</v>
      </c>
      <c r="I58" s="68">
        <f t="shared" ref="I58:I110" si="4">+G58</f>
        <v>616</v>
      </c>
    </row>
    <row r="59" spans="1:9" ht="16.5" customHeight="1">
      <c r="A59" s="72">
        <v>54</v>
      </c>
      <c r="B59" s="86"/>
      <c r="C59" s="89" t="s">
        <v>57</v>
      </c>
      <c r="D59" s="189" t="s">
        <v>11</v>
      </c>
      <c r="E59" s="68">
        <v>346</v>
      </c>
      <c r="F59" s="91">
        <v>1</v>
      </c>
      <c r="G59" s="68">
        <f t="shared" si="0"/>
        <v>346</v>
      </c>
      <c r="H59" s="91">
        <f t="shared" si="3"/>
        <v>1</v>
      </c>
      <c r="I59" s="68">
        <f t="shared" si="4"/>
        <v>346</v>
      </c>
    </row>
    <row r="60" spans="1:9" ht="16.5" customHeight="1">
      <c r="A60" s="72">
        <v>55</v>
      </c>
      <c r="B60" s="86"/>
      <c r="C60" s="89" t="s">
        <v>58</v>
      </c>
      <c r="D60" s="189" t="s">
        <v>11</v>
      </c>
      <c r="E60" s="68">
        <v>223</v>
      </c>
      <c r="F60" s="91">
        <v>110</v>
      </c>
      <c r="G60" s="68">
        <f t="shared" si="0"/>
        <v>24530</v>
      </c>
      <c r="H60" s="91">
        <f t="shared" si="3"/>
        <v>110</v>
      </c>
      <c r="I60" s="68">
        <f t="shared" si="4"/>
        <v>24530</v>
      </c>
    </row>
    <row r="61" spans="1:9" ht="16.5" customHeight="1">
      <c r="A61" s="72">
        <v>56</v>
      </c>
      <c r="B61" s="86"/>
      <c r="C61" s="89" t="s">
        <v>59</v>
      </c>
      <c r="D61" s="189" t="s">
        <v>11</v>
      </c>
      <c r="E61" s="68">
        <v>21000</v>
      </c>
      <c r="F61" s="91">
        <v>1</v>
      </c>
      <c r="G61" s="68">
        <f t="shared" si="0"/>
        <v>21000</v>
      </c>
      <c r="H61" s="91">
        <f t="shared" si="3"/>
        <v>1</v>
      </c>
      <c r="I61" s="68">
        <f t="shared" si="4"/>
        <v>21000</v>
      </c>
    </row>
    <row r="62" spans="1:9" ht="16.5" customHeight="1">
      <c r="A62" s="72">
        <v>57</v>
      </c>
      <c r="B62" s="86"/>
      <c r="C62" s="88" t="s">
        <v>60</v>
      </c>
      <c r="D62" s="189" t="s">
        <v>11</v>
      </c>
      <c r="E62" s="68">
        <v>150000</v>
      </c>
      <c r="F62" s="70">
        <v>1</v>
      </c>
      <c r="G62" s="68">
        <f t="shared" si="0"/>
        <v>150000</v>
      </c>
      <c r="H62" s="91">
        <f t="shared" si="3"/>
        <v>1</v>
      </c>
      <c r="I62" s="68">
        <f t="shared" si="4"/>
        <v>150000</v>
      </c>
    </row>
    <row r="63" spans="1:9" ht="16.5" customHeight="1">
      <c r="A63" s="72">
        <v>58</v>
      </c>
      <c r="B63" s="86"/>
      <c r="C63" s="88" t="s">
        <v>61</v>
      </c>
      <c r="D63" s="189" t="s">
        <v>11</v>
      </c>
      <c r="E63" s="68">
        <v>269100</v>
      </c>
      <c r="F63" s="70">
        <v>1</v>
      </c>
      <c r="G63" s="68">
        <f t="shared" si="0"/>
        <v>269100</v>
      </c>
      <c r="H63" s="91">
        <f t="shared" si="3"/>
        <v>1</v>
      </c>
      <c r="I63" s="68">
        <f t="shared" si="4"/>
        <v>269100</v>
      </c>
    </row>
    <row r="64" spans="1:9" ht="16.5" customHeight="1">
      <c r="A64" s="72"/>
      <c r="B64" s="203" t="s">
        <v>62</v>
      </c>
      <c r="C64" s="204"/>
      <c r="D64" s="189"/>
      <c r="E64" s="68"/>
      <c r="F64" s="234"/>
      <c r="G64" s="68"/>
      <c r="H64" s="91"/>
      <c r="I64" s="68"/>
    </row>
    <row r="65" spans="1:9" ht="16.5" customHeight="1">
      <c r="A65" s="72">
        <v>59</v>
      </c>
      <c r="B65" s="92"/>
      <c r="C65" s="89" t="s">
        <v>63</v>
      </c>
      <c r="D65" s="235" t="s">
        <v>11</v>
      </c>
      <c r="E65" s="68">
        <v>9850</v>
      </c>
      <c r="F65" s="236">
        <v>20</v>
      </c>
      <c r="G65" s="68">
        <f t="shared" si="0"/>
        <v>197000</v>
      </c>
      <c r="H65" s="91">
        <f t="shared" si="3"/>
        <v>20</v>
      </c>
      <c r="I65" s="68">
        <f t="shared" si="4"/>
        <v>197000</v>
      </c>
    </row>
    <row r="66" spans="1:9" ht="16.5" customHeight="1">
      <c r="A66" s="72">
        <v>60</v>
      </c>
      <c r="B66" s="86"/>
      <c r="C66" s="89" t="s">
        <v>64</v>
      </c>
      <c r="D66" s="235" t="s">
        <v>11</v>
      </c>
      <c r="E66" s="68">
        <v>12400</v>
      </c>
      <c r="F66" s="236">
        <v>20</v>
      </c>
      <c r="G66" s="68">
        <f t="shared" si="0"/>
        <v>248000</v>
      </c>
      <c r="H66" s="91">
        <f t="shared" si="3"/>
        <v>20</v>
      </c>
      <c r="I66" s="68">
        <f t="shared" si="4"/>
        <v>248000</v>
      </c>
    </row>
    <row r="67" spans="1:9" ht="16.5" customHeight="1">
      <c r="A67" s="72">
        <v>61</v>
      </c>
      <c r="B67" s="86"/>
      <c r="C67" s="89" t="s">
        <v>65</v>
      </c>
      <c r="D67" s="235" t="s">
        <v>11</v>
      </c>
      <c r="E67" s="68">
        <v>3500</v>
      </c>
      <c r="F67" s="236">
        <v>20</v>
      </c>
      <c r="G67" s="68">
        <f t="shared" si="0"/>
        <v>70000</v>
      </c>
      <c r="H67" s="91">
        <f t="shared" si="3"/>
        <v>20</v>
      </c>
      <c r="I67" s="68">
        <f t="shared" si="4"/>
        <v>70000</v>
      </c>
    </row>
    <row r="68" spans="1:9" ht="16.5" customHeight="1">
      <c r="A68" s="72">
        <v>62</v>
      </c>
      <c r="B68" s="86"/>
      <c r="C68" s="89" t="s">
        <v>66</v>
      </c>
      <c r="D68" s="235" t="s">
        <v>11</v>
      </c>
      <c r="E68" s="68">
        <v>9800</v>
      </c>
      <c r="F68" s="236">
        <v>20</v>
      </c>
      <c r="G68" s="68">
        <f t="shared" si="0"/>
        <v>196000</v>
      </c>
      <c r="H68" s="91">
        <f t="shared" si="3"/>
        <v>20</v>
      </c>
      <c r="I68" s="68">
        <f t="shared" si="4"/>
        <v>196000</v>
      </c>
    </row>
    <row r="69" spans="1:9" ht="16.5" customHeight="1">
      <c r="A69" s="72">
        <v>63</v>
      </c>
      <c r="B69" s="86"/>
      <c r="C69" s="89" t="s">
        <v>67</v>
      </c>
      <c r="D69" s="235" t="s">
        <v>11</v>
      </c>
      <c r="E69" s="68">
        <v>9200</v>
      </c>
      <c r="F69" s="236">
        <v>20</v>
      </c>
      <c r="G69" s="68">
        <f t="shared" si="0"/>
        <v>184000</v>
      </c>
      <c r="H69" s="91">
        <f t="shared" si="3"/>
        <v>20</v>
      </c>
      <c r="I69" s="68">
        <f t="shared" si="4"/>
        <v>184000</v>
      </c>
    </row>
    <row r="70" spans="1:9" ht="16.5" customHeight="1">
      <c r="A70" s="72">
        <v>64</v>
      </c>
      <c r="B70" s="86"/>
      <c r="C70" s="89" t="s">
        <v>68</v>
      </c>
      <c r="D70" s="235" t="s">
        <v>11</v>
      </c>
      <c r="E70" s="68">
        <v>55900</v>
      </c>
      <c r="F70" s="236">
        <v>12</v>
      </c>
      <c r="G70" s="68">
        <f t="shared" si="0"/>
        <v>670800</v>
      </c>
      <c r="H70" s="91">
        <f t="shared" si="3"/>
        <v>12</v>
      </c>
      <c r="I70" s="68">
        <f t="shared" si="4"/>
        <v>670800</v>
      </c>
    </row>
    <row r="71" spans="1:9" ht="16.5" customHeight="1">
      <c r="A71" s="72">
        <v>65</v>
      </c>
      <c r="B71" s="86"/>
      <c r="C71" s="89" t="s">
        <v>69</v>
      </c>
      <c r="D71" s="235" t="s">
        <v>11</v>
      </c>
      <c r="E71" s="68">
        <v>54900</v>
      </c>
      <c r="F71" s="236">
        <v>5</v>
      </c>
      <c r="G71" s="68">
        <f t="shared" si="0"/>
        <v>274500</v>
      </c>
      <c r="H71" s="91">
        <f t="shared" si="3"/>
        <v>5</v>
      </c>
      <c r="I71" s="68">
        <f t="shared" si="4"/>
        <v>274500</v>
      </c>
    </row>
    <row r="72" spans="1:9" ht="16.5" customHeight="1">
      <c r="A72" s="72">
        <v>66</v>
      </c>
      <c r="B72" s="86"/>
      <c r="C72" s="89" t="s">
        <v>70</v>
      </c>
      <c r="D72" s="189" t="s">
        <v>71</v>
      </c>
      <c r="E72" s="68">
        <v>20700</v>
      </c>
      <c r="F72" s="237">
        <v>1</v>
      </c>
      <c r="G72" s="68">
        <f t="shared" si="0"/>
        <v>20700</v>
      </c>
      <c r="H72" s="91">
        <f t="shared" si="3"/>
        <v>1</v>
      </c>
      <c r="I72" s="68">
        <f t="shared" si="4"/>
        <v>20700</v>
      </c>
    </row>
    <row r="73" spans="1:9" ht="16.5" customHeight="1">
      <c r="A73" s="72">
        <v>67</v>
      </c>
      <c r="B73" s="86"/>
      <c r="C73" s="89" t="s">
        <v>72</v>
      </c>
      <c r="D73" s="189" t="s">
        <v>11</v>
      </c>
      <c r="E73" s="68">
        <v>26000</v>
      </c>
      <c r="F73" s="236">
        <v>1</v>
      </c>
      <c r="G73" s="68">
        <f t="shared" ref="G73:G110" si="5">E73*F73</f>
        <v>26000</v>
      </c>
      <c r="H73" s="91">
        <f t="shared" si="3"/>
        <v>1</v>
      </c>
      <c r="I73" s="68">
        <f t="shared" si="4"/>
        <v>26000</v>
      </c>
    </row>
    <row r="74" spans="1:9" ht="16.5" customHeight="1">
      <c r="A74" s="72">
        <v>68</v>
      </c>
      <c r="B74" s="86"/>
      <c r="C74" s="89" t="s">
        <v>72</v>
      </c>
      <c r="D74" s="189" t="s">
        <v>11</v>
      </c>
      <c r="E74" s="68">
        <v>16000</v>
      </c>
      <c r="F74" s="236">
        <v>2</v>
      </c>
      <c r="G74" s="68">
        <f t="shared" si="5"/>
        <v>32000</v>
      </c>
      <c r="H74" s="91">
        <f t="shared" si="3"/>
        <v>2</v>
      </c>
      <c r="I74" s="68">
        <f t="shared" si="4"/>
        <v>32000</v>
      </c>
    </row>
    <row r="75" spans="1:9" ht="16.5" customHeight="1">
      <c r="A75" s="72">
        <v>69</v>
      </c>
      <c r="B75" s="86"/>
      <c r="C75" s="89" t="s">
        <v>73</v>
      </c>
      <c r="D75" s="189" t="s">
        <v>11</v>
      </c>
      <c r="E75" s="68">
        <v>13980</v>
      </c>
      <c r="F75" s="237">
        <v>1</v>
      </c>
      <c r="G75" s="68">
        <f t="shared" si="5"/>
        <v>13980</v>
      </c>
      <c r="H75" s="91">
        <f t="shared" si="3"/>
        <v>1</v>
      </c>
      <c r="I75" s="68">
        <f t="shared" si="4"/>
        <v>13980</v>
      </c>
    </row>
    <row r="76" spans="1:9" ht="16.5" customHeight="1">
      <c r="A76" s="72">
        <v>70</v>
      </c>
      <c r="B76" s="86"/>
      <c r="C76" s="89" t="s">
        <v>74</v>
      </c>
      <c r="D76" s="189" t="s">
        <v>11</v>
      </c>
      <c r="E76" s="68">
        <v>17400</v>
      </c>
      <c r="F76" s="236">
        <v>12</v>
      </c>
      <c r="G76" s="68">
        <f t="shared" si="5"/>
        <v>208800</v>
      </c>
      <c r="H76" s="91">
        <f t="shared" si="3"/>
        <v>12</v>
      </c>
      <c r="I76" s="68">
        <f t="shared" si="4"/>
        <v>208800</v>
      </c>
    </row>
    <row r="77" spans="1:9" ht="16.5" customHeight="1">
      <c r="A77" s="72">
        <v>71</v>
      </c>
      <c r="B77" s="86"/>
      <c r="C77" s="238" t="s">
        <v>75</v>
      </c>
      <c r="D77" s="189" t="s">
        <v>11</v>
      </c>
      <c r="E77" s="68">
        <v>6400</v>
      </c>
      <c r="F77" s="236">
        <v>3</v>
      </c>
      <c r="G77" s="68">
        <f t="shared" si="5"/>
        <v>19200</v>
      </c>
      <c r="H77" s="91">
        <f t="shared" si="3"/>
        <v>3</v>
      </c>
      <c r="I77" s="68">
        <f t="shared" si="4"/>
        <v>19200</v>
      </c>
    </row>
    <row r="78" spans="1:9" ht="16.5" customHeight="1">
      <c r="A78" s="72">
        <v>72</v>
      </c>
      <c r="B78" s="86"/>
      <c r="C78" s="89" t="s">
        <v>76</v>
      </c>
      <c r="D78" s="189" t="s">
        <v>11</v>
      </c>
      <c r="E78" s="68">
        <v>6600</v>
      </c>
      <c r="F78" s="236">
        <v>3</v>
      </c>
      <c r="G78" s="68">
        <f t="shared" si="5"/>
        <v>19800</v>
      </c>
      <c r="H78" s="91">
        <f t="shared" si="3"/>
        <v>3</v>
      </c>
      <c r="I78" s="68">
        <f t="shared" si="4"/>
        <v>19800</v>
      </c>
    </row>
    <row r="79" spans="1:9" ht="16.5" customHeight="1">
      <c r="A79" s="72">
        <v>73</v>
      </c>
      <c r="B79" s="86"/>
      <c r="C79" s="239" t="s">
        <v>77</v>
      </c>
      <c r="D79" s="189" t="s">
        <v>11</v>
      </c>
      <c r="E79" s="68">
        <v>16900</v>
      </c>
      <c r="F79" s="240">
        <v>6</v>
      </c>
      <c r="G79" s="68">
        <f t="shared" si="5"/>
        <v>101400</v>
      </c>
      <c r="H79" s="91">
        <f t="shared" si="3"/>
        <v>6</v>
      </c>
      <c r="I79" s="68">
        <f t="shared" si="4"/>
        <v>101400</v>
      </c>
    </row>
    <row r="80" spans="1:9" ht="16.5" customHeight="1">
      <c r="A80" s="72">
        <v>74</v>
      </c>
      <c r="B80" s="86"/>
      <c r="C80" s="89" t="s">
        <v>78</v>
      </c>
      <c r="D80" s="235" t="s">
        <v>11</v>
      </c>
      <c r="E80" s="68">
        <v>400</v>
      </c>
      <c r="F80" s="236">
        <v>20</v>
      </c>
      <c r="G80" s="68">
        <f t="shared" si="5"/>
        <v>8000</v>
      </c>
      <c r="H80" s="91">
        <f t="shared" si="3"/>
        <v>20</v>
      </c>
      <c r="I80" s="68">
        <f t="shared" si="4"/>
        <v>8000</v>
      </c>
    </row>
    <row r="81" spans="1:9" ht="16.5" customHeight="1">
      <c r="A81" s="72">
        <v>75</v>
      </c>
      <c r="B81" s="86"/>
      <c r="C81" s="89" t="s">
        <v>79</v>
      </c>
      <c r="D81" s="235" t="s">
        <v>11</v>
      </c>
      <c r="E81" s="68">
        <v>350</v>
      </c>
      <c r="F81" s="236">
        <v>188</v>
      </c>
      <c r="G81" s="68">
        <f t="shared" si="5"/>
        <v>65800</v>
      </c>
      <c r="H81" s="91">
        <f t="shared" si="3"/>
        <v>188</v>
      </c>
      <c r="I81" s="68">
        <f t="shared" si="4"/>
        <v>65800</v>
      </c>
    </row>
    <row r="82" spans="1:9" ht="16.5" customHeight="1">
      <c r="A82" s="72">
        <v>76</v>
      </c>
      <c r="B82" s="86"/>
      <c r="C82" s="89" t="s">
        <v>80</v>
      </c>
      <c r="D82" s="235" t="s">
        <v>11</v>
      </c>
      <c r="E82" s="68">
        <v>600</v>
      </c>
      <c r="F82" s="236">
        <v>116</v>
      </c>
      <c r="G82" s="68">
        <f t="shared" si="5"/>
        <v>69600</v>
      </c>
      <c r="H82" s="91">
        <f t="shared" si="3"/>
        <v>116</v>
      </c>
      <c r="I82" s="68">
        <f t="shared" si="4"/>
        <v>69600</v>
      </c>
    </row>
    <row r="83" spans="1:9" ht="16.5" customHeight="1">
      <c r="A83" s="72">
        <v>77</v>
      </c>
      <c r="B83" s="86"/>
      <c r="C83" s="89" t="s">
        <v>81</v>
      </c>
      <c r="D83" s="235" t="s">
        <v>11</v>
      </c>
      <c r="E83" s="68">
        <v>250</v>
      </c>
      <c r="F83" s="236">
        <v>185</v>
      </c>
      <c r="G83" s="68">
        <f t="shared" si="5"/>
        <v>46250</v>
      </c>
      <c r="H83" s="91">
        <f t="shared" si="3"/>
        <v>185</v>
      </c>
      <c r="I83" s="68">
        <f t="shared" si="4"/>
        <v>46250</v>
      </c>
    </row>
    <row r="84" spans="1:9" ht="16.5" customHeight="1">
      <c r="A84" s="72">
        <v>78</v>
      </c>
      <c r="B84" s="86"/>
      <c r="C84" s="89" t="s">
        <v>82</v>
      </c>
      <c r="D84" s="235" t="s">
        <v>11</v>
      </c>
      <c r="E84" s="68">
        <v>550</v>
      </c>
      <c r="F84" s="236">
        <v>58</v>
      </c>
      <c r="G84" s="68">
        <f t="shared" si="5"/>
        <v>31900</v>
      </c>
      <c r="H84" s="91">
        <f t="shared" si="3"/>
        <v>58</v>
      </c>
      <c r="I84" s="68">
        <f t="shared" si="4"/>
        <v>31900</v>
      </c>
    </row>
    <row r="85" spans="1:9" ht="16.5" customHeight="1">
      <c r="A85" s="72">
        <v>79</v>
      </c>
      <c r="B85" s="86"/>
      <c r="C85" s="89" t="s">
        <v>83</v>
      </c>
      <c r="D85" s="235" t="s">
        <v>11</v>
      </c>
      <c r="E85" s="68">
        <v>750</v>
      </c>
      <c r="F85" s="236">
        <v>60</v>
      </c>
      <c r="G85" s="68">
        <f t="shared" si="5"/>
        <v>45000</v>
      </c>
      <c r="H85" s="91">
        <f t="shared" si="3"/>
        <v>60</v>
      </c>
      <c r="I85" s="68">
        <f t="shared" si="4"/>
        <v>45000</v>
      </c>
    </row>
    <row r="86" spans="1:9" ht="16.5" customHeight="1">
      <c r="A86" s="72">
        <v>80</v>
      </c>
      <c r="B86" s="86"/>
      <c r="C86" s="89" t="s">
        <v>84</v>
      </c>
      <c r="D86" s="235" t="s">
        <v>11</v>
      </c>
      <c r="E86" s="68">
        <v>4500</v>
      </c>
      <c r="F86" s="236">
        <v>2</v>
      </c>
      <c r="G86" s="68">
        <f t="shared" si="5"/>
        <v>9000</v>
      </c>
      <c r="H86" s="91">
        <f t="shared" si="3"/>
        <v>2</v>
      </c>
      <c r="I86" s="68">
        <f t="shared" si="4"/>
        <v>9000</v>
      </c>
    </row>
    <row r="87" spans="1:9" ht="16.5" customHeight="1">
      <c r="A87" s="72">
        <v>81</v>
      </c>
      <c r="B87" s="86"/>
      <c r="C87" s="89" t="s">
        <v>84</v>
      </c>
      <c r="D87" s="235" t="s">
        <v>11</v>
      </c>
      <c r="E87" s="68">
        <v>3000</v>
      </c>
      <c r="F87" s="236">
        <v>2</v>
      </c>
      <c r="G87" s="68">
        <f t="shared" si="5"/>
        <v>6000</v>
      </c>
      <c r="H87" s="91">
        <f t="shared" si="3"/>
        <v>2</v>
      </c>
      <c r="I87" s="68">
        <f t="shared" si="4"/>
        <v>6000</v>
      </c>
    </row>
    <row r="88" spans="1:9" ht="16.5" customHeight="1">
      <c r="A88" s="72">
        <v>82</v>
      </c>
      <c r="B88" s="86"/>
      <c r="C88" s="89" t="s">
        <v>85</v>
      </c>
      <c r="D88" s="235" t="s">
        <v>11</v>
      </c>
      <c r="E88" s="68">
        <v>600</v>
      </c>
      <c r="F88" s="236">
        <v>150</v>
      </c>
      <c r="G88" s="68">
        <f t="shared" si="5"/>
        <v>90000</v>
      </c>
      <c r="H88" s="91">
        <f t="shared" si="3"/>
        <v>150</v>
      </c>
      <c r="I88" s="68">
        <f t="shared" si="4"/>
        <v>90000</v>
      </c>
    </row>
    <row r="89" spans="1:9" ht="16.5" customHeight="1">
      <c r="A89" s="72">
        <v>83</v>
      </c>
      <c r="B89" s="86"/>
      <c r="C89" s="89" t="s">
        <v>86</v>
      </c>
      <c r="D89" s="235" t="s">
        <v>11</v>
      </c>
      <c r="E89" s="68">
        <v>800</v>
      </c>
      <c r="F89" s="236">
        <v>212</v>
      </c>
      <c r="G89" s="68">
        <f t="shared" si="5"/>
        <v>169600</v>
      </c>
      <c r="H89" s="91">
        <f t="shared" si="3"/>
        <v>212</v>
      </c>
      <c r="I89" s="68">
        <f t="shared" si="4"/>
        <v>169600</v>
      </c>
    </row>
    <row r="90" spans="1:9" ht="16.5" customHeight="1">
      <c r="A90" s="72">
        <v>84</v>
      </c>
      <c r="B90" s="86"/>
      <c r="C90" s="89" t="s">
        <v>87</v>
      </c>
      <c r="D90" s="235" t="s">
        <v>11</v>
      </c>
      <c r="E90" s="68">
        <v>1100</v>
      </c>
      <c r="F90" s="236">
        <v>168</v>
      </c>
      <c r="G90" s="68">
        <f t="shared" si="5"/>
        <v>184800</v>
      </c>
      <c r="H90" s="91">
        <f t="shared" si="3"/>
        <v>168</v>
      </c>
      <c r="I90" s="68">
        <f t="shared" si="4"/>
        <v>184800</v>
      </c>
    </row>
    <row r="91" spans="1:9" ht="16.5" customHeight="1">
      <c r="A91" s="72">
        <v>85</v>
      </c>
      <c r="B91" s="86"/>
      <c r="C91" s="89" t="s">
        <v>88</v>
      </c>
      <c r="D91" s="235" t="s">
        <v>11</v>
      </c>
      <c r="E91" s="68">
        <v>1650</v>
      </c>
      <c r="F91" s="236">
        <v>24</v>
      </c>
      <c r="G91" s="68">
        <f t="shared" si="5"/>
        <v>39600</v>
      </c>
      <c r="H91" s="91">
        <f t="shared" si="3"/>
        <v>24</v>
      </c>
      <c r="I91" s="68">
        <f t="shared" si="4"/>
        <v>39600</v>
      </c>
    </row>
    <row r="92" spans="1:9" ht="16.5" customHeight="1">
      <c r="A92" s="72">
        <v>86</v>
      </c>
      <c r="B92" s="86"/>
      <c r="C92" s="89" t="s">
        <v>89</v>
      </c>
      <c r="D92" s="235" t="s">
        <v>11</v>
      </c>
      <c r="E92" s="68">
        <v>3000</v>
      </c>
      <c r="F92" s="236">
        <v>18</v>
      </c>
      <c r="G92" s="68">
        <f t="shared" si="5"/>
        <v>54000</v>
      </c>
      <c r="H92" s="91">
        <f t="shared" si="3"/>
        <v>18</v>
      </c>
      <c r="I92" s="68">
        <f t="shared" si="4"/>
        <v>54000</v>
      </c>
    </row>
    <row r="93" spans="1:9" ht="16.5" customHeight="1">
      <c r="A93" s="72">
        <v>87</v>
      </c>
      <c r="B93" s="86"/>
      <c r="C93" s="89" t="s">
        <v>90</v>
      </c>
      <c r="D93" s="235" t="s">
        <v>11</v>
      </c>
      <c r="E93" s="68">
        <v>1500</v>
      </c>
      <c r="F93" s="236">
        <v>25</v>
      </c>
      <c r="G93" s="68">
        <f t="shared" si="5"/>
        <v>37500</v>
      </c>
      <c r="H93" s="91">
        <f t="shared" si="3"/>
        <v>25</v>
      </c>
      <c r="I93" s="68">
        <f t="shared" si="4"/>
        <v>37500</v>
      </c>
    </row>
    <row r="94" spans="1:9" ht="16.5" customHeight="1">
      <c r="A94" s="72">
        <v>88</v>
      </c>
      <c r="B94" s="86"/>
      <c r="C94" s="89" t="s">
        <v>91</v>
      </c>
      <c r="D94" s="235" t="s">
        <v>11</v>
      </c>
      <c r="E94" s="68">
        <v>700</v>
      </c>
      <c r="F94" s="236">
        <v>30</v>
      </c>
      <c r="G94" s="68">
        <f t="shared" si="5"/>
        <v>21000</v>
      </c>
      <c r="H94" s="91">
        <f t="shared" si="3"/>
        <v>30</v>
      </c>
      <c r="I94" s="68">
        <f t="shared" si="4"/>
        <v>21000</v>
      </c>
    </row>
    <row r="95" spans="1:9" ht="16.5" customHeight="1">
      <c r="A95" s="72">
        <v>89</v>
      </c>
      <c r="B95" s="86"/>
      <c r="C95" s="89" t="s">
        <v>92</v>
      </c>
      <c r="D95" s="235" t="s">
        <v>11</v>
      </c>
      <c r="E95" s="68">
        <v>300</v>
      </c>
      <c r="F95" s="236">
        <v>100</v>
      </c>
      <c r="G95" s="68">
        <f t="shared" si="5"/>
        <v>30000</v>
      </c>
      <c r="H95" s="91">
        <f t="shared" si="3"/>
        <v>100</v>
      </c>
      <c r="I95" s="68">
        <f t="shared" si="4"/>
        <v>30000</v>
      </c>
    </row>
    <row r="96" spans="1:9" ht="16.5" customHeight="1">
      <c r="A96" s="72">
        <v>90</v>
      </c>
      <c r="B96" s="86"/>
      <c r="C96" s="89" t="s">
        <v>93</v>
      </c>
      <c r="D96" s="235" t="s">
        <v>11</v>
      </c>
      <c r="E96" s="68">
        <v>1500</v>
      </c>
      <c r="F96" s="236">
        <v>12</v>
      </c>
      <c r="G96" s="68">
        <f t="shared" si="5"/>
        <v>18000</v>
      </c>
      <c r="H96" s="91">
        <f t="shared" si="3"/>
        <v>12</v>
      </c>
      <c r="I96" s="68">
        <f t="shared" si="4"/>
        <v>18000</v>
      </c>
    </row>
    <row r="97" spans="1:9" ht="16.5" customHeight="1">
      <c r="A97" s="72">
        <v>91</v>
      </c>
      <c r="B97" s="86"/>
      <c r="C97" s="88" t="s">
        <v>94</v>
      </c>
      <c r="D97" s="235" t="s">
        <v>11</v>
      </c>
      <c r="E97" s="68">
        <v>2500</v>
      </c>
      <c r="F97" s="237">
        <v>38</v>
      </c>
      <c r="G97" s="68">
        <f t="shared" si="5"/>
        <v>95000</v>
      </c>
      <c r="H97" s="91">
        <f t="shared" si="3"/>
        <v>38</v>
      </c>
      <c r="I97" s="68">
        <f t="shared" si="4"/>
        <v>95000</v>
      </c>
    </row>
    <row r="98" spans="1:9" ht="16.5" customHeight="1">
      <c r="A98" s="72">
        <v>92</v>
      </c>
      <c r="B98" s="86"/>
      <c r="C98" s="88" t="s">
        <v>95</v>
      </c>
      <c r="D98" s="235" t="s">
        <v>11</v>
      </c>
      <c r="E98" s="68">
        <v>600</v>
      </c>
      <c r="F98" s="237">
        <v>149</v>
      </c>
      <c r="G98" s="68">
        <f t="shared" si="5"/>
        <v>89400</v>
      </c>
      <c r="H98" s="91">
        <f t="shared" si="3"/>
        <v>149</v>
      </c>
      <c r="I98" s="68">
        <f t="shared" si="4"/>
        <v>89400</v>
      </c>
    </row>
    <row r="99" spans="1:9" ht="16.5" customHeight="1">
      <c r="A99" s="72">
        <v>93</v>
      </c>
      <c r="B99" s="86"/>
      <c r="C99" s="88" t="s">
        <v>96</v>
      </c>
      <c r="D99" s="235" t="s">
        <v>11</v>
      </c>
      <c r="E99" s="68">
        <v>1500</v>
      </c>
      <c r="F99" s="237">
        <v>28</v>
      </c>
      <c r="G99" s="68">
        <f t="shared" si="5"/>
        <v>42000</v>
      </c>
      <c r="H99" s="91">
        <f t="shared" si="3"/>
        <v>28</v>
      </c>
      <c r="I99" s="68">
        <f t="shared" si="4"/>
        <v>42000</v>
      </c>
    </row>
    <row r="100" spans="1:9" ht="16.5" customHeight="1">
      <c r="A100" s="72">
        <v>94</v>
      </c>
      <c r="B100" s="86"/>
      <c r="C100" s="88" t="s">
        <v>97</v>
      </c>
      <c r="D100" s="235" t="s">
        <v>11</v>
      </c>
      <c r="E100" s="68"/>
      <c r="F100" s="241">
        <v>25</v>
      </c>
      <c r="G100" s="68">
        <f t="shared" si="5"/>
        <v>0</v>
      </c>
      <c r="H100" s="91">
        <f t="shared" si="3"/>
        <v>25</v>
      </c>
      <c r="I100" s="68">
        <f t="shared" si="4"/>
        <v>0</v>
      </c>
    </row>
    <row r="101" spans="1:9" ht="16.5" customHeight="1">
      <c r="A101" s="72">
        <v>95</v>
      </c>
      <c r="B101" s="86"/>
      <c r="C101" s="89" t="s">
        <v>98</v>
      </c>
      <c r="D101" s="235" t="s">
        <v>11</v>
      </c>
      <c r="E101" s="68">
        <v>13500</v>
      </c>
      <c r="F101" s="236">
        <v>2</v>
      </c>
      <c r="G101" s="68">
        <f t="shared" si="5"/>
        <v>27000</v>
      </c>
      <c r="H101" s="91">
        <f t="shared" si="3"/>
        <v>2</v>
      </c>
      <c r="I101" s="68">
        <f t="shared" si="4"/>
        <v>27000</v>
      </c>
    </row>
    <row r="102" spans="1:9" ht="16.5" customHeight="1">
      <c r="A102" s="72">
        <v>96</v>
      </c>
      <c r="B102" s="86"/>
      <c r="C102" s="89" t="s">
        <v>99</v>
      </c>
      <c r="D102" s="235" t="s">
        <v>11</v>
      </c>
      <c r="E102" s="68">
        <v>3000</v>
      </c>
      <c r="F102" s="236">
        <v>2</v>
      </c>
      <c r="G102" s="68">
        <f t="shared" si="5"/>
        <v>6000</v>
      </c>
      <c r="H102" s="91">
        <f t="shared" si="3"/>
        <v>2</v>
      </c>
      <c r="I102" s="68">
        <f t="shared" si="4"/>
        <v>6000</v>
      </c>
    </row>
    <row r="103" spans="1:9" ht="16.5" customHeight="1">
      <c r="A103" s="72">
        <v>97</v>
      </c>
      <c r="B103" s="86"/>
      <c r="C103" s="89" t="s">
        <v>100</v>
      </c>
      <c r="D103" s="235" t="s">
        <v>11</v>
      </c>
      <c r="E103" s="68">
        <v>21000</v>
      </c>
      <c r="F103" s="236">
        <v>1</v>
      </c>
      <c r="G103" s="68">
        <f t="shared" si="5"/>
        <v>21000</v>
      </c>
      <c r="H103" s="91">
        <f t="shared" si="3"/>
        <v>1</v>
      </c>
      <c r="I103" s="68">
        <f t="shared" si="4"/>
        <v>21000</v>
      </c>
    </row>
    <row r="104" spans="1:9" ht="16.5" customHeight="1">
      <c r="A104" s="72">
        <v>98</v>
      </c>
      <c r="B104" s="86"/>
      <c r="C104" s="89" t="s">
        <v>100</v>
      </c>
      <c r="D104" s="235" t="s">
        <v>11</v>
      </c>
      <c r="E104" s="68">
        <v>26000</v>
      </c>
      <c r="F104" s="236">
        <v>1</v>
      </c>
      <c r="G104" s="68">
        <f t="shared" si="5"/>
        <v>26000</v>
      </c>
      <c r="H104" s="91">
        <f t="shared" si="3"/>
        <v>1</v>
      </c>
      <c r="I104" s="68">
        <f t="shared" si="4"/>
        <v>26000</v>
      </c>
    </row>
    <row r="105" spans="1:9" ht="16.5" customHeight="1">
      <c r="A105" s="72">
        <v>99</v>
      </c>
      <c r="B105" s="86"/>
      <c r="C105" s="89" t="s">
        <v>101</v>
      </c>
      <c r="D105" s="235" t="s">
        <v>102</v>
      </c>
      <c r="E105" s="68">
        <v>820</v>
      </c>
      <c r="F105" s="236">
        <v>20</v>
      </c>
      <c r="G105" s="68">
        <f t="shared" si="5"/>
        <v>16400</v>
      </c>
      <c r="H105" s="91">
        <f t="shared" si="3"/>
        <v>20</v>
      </c>
      <c r="I105" s="68">
        <f t="shared" si="4"/>
        <v>16400</v>
      </c>
    </row>
    <row r="106" spans="1:9" ht="16.5" customHeight="1">
      <c r="A106" s="72">
        <v>100</v>
      </c>
      <c r="B106" s="86"/>
      <c r="C106" s="89" t="s">
        <v>103</v>
      </c>
      <c r="D106" s="235" t="s">
        <v>11</v>
      </c>
      <c r="E106" s="68">
        <v>100</v>
      </c>
      <c r="F106" s="236">
        <v>100</v>
      </c>
      <c r="G106" s="68">
        <f t="shared" si="5"/>
        <v>10000</v>
      </c>
      <c r="H106" s="91">
        <f t="shared" si="3"/>
        <v>100</v>
      </c>
      <c r="I106" s="68">
        <f t="shared" si="4"/>
        <v>10000</v>
      </c>
    </row>
    <row r="107" spans="1:9" ht="16.5" customHeight="1">
      <c r="A107" s="72">
        <v>101</v>
      </c>
      <c r="B107" s="86"/>
      <c r="C107" s="89" t="s">
        <v>104</v>
      </c>
      <c r="D107" s="235" t="s">
        <v>11</v>
      </c>
      <c r="E107" s="68">
        <v>12000</v>
      </c>
      <c r="F107" s="240">
        <v>2</v>
      </c>
      <c r="G107" s="68">
        <f t="shared" si="5"/>
        <v>24000</v>
      </c>
      <c r="H107" s="91">
        <f t="shared" si="3"/>
        <v>2</v>
      </c>
      <c r="I107" s="68">
        <f t="shared" si="4"/>
        <v>24000</v>
      </c>
    </row>
    <row r="108" spans="1:9" ht="16.5" customHeight="1">
      <c r="A108" s="72">
        <v>102</v>
      </c>
      <c r="B108" s="86"/>
      <c r="C108" s="89" t="s">
        <v>105</v>
      </c>
      <c r="D108" s="189" t="s">
        <v>11</v>
      </c>
      <c r="E108" s="68">
        <v>14070</v>
      </c>
      <c r="F108" s="70">
        <v>1</v>
      </c>
      <c r="G108" s="68">
        <f t="shared" si="5"/>
        <v>14070</v>
      </c>
      <c r="H108" s="91">
        <f t="shared" si="3"/>
        <v>1</v>
      </c>
      <c r="I108" s="68">
        <f t="shared" si="4"/>
        <v>14070</v>
      </c>
    </row>
    <row r="109" spans="1:9" ht="16.5" customHeight="1">
      <c r="A109" s="72">
        <v>103</v>
      </c>
      <c r="B109" s="86"/>
      <c r="C109" s="89" t="s">
        <v>106</v>
      </c>
      <c r="D109" s="235" t="s">
        <v>11</v>
      </c>
      <c r="E109" s="68">
        <v>3400</v>
      </c>
      <c r="F109" s="91">
        <v>7</v>
      </c>
      <c r="G109" s="68">
        <f t="shared" si="5"/>
        <v>23800</v>
      </c>
      <c r="H109" s="91">
        <f t="shared" si="3"/>
        <v>7</v>
      </c>
      <c r="I109" s="68">
        <f t="shared" si="4"/>
        <v>23800</v>
      </c>
    </row>
    <row r="110" spans="1:9" ht="16.5" customHeight="1">
      <c r="A110" s="72">
        <v>104</v>
      </c>
      <c r="B110" s="92"/>
      <c r="C110" s="242" t="s">
        <v>107</v>
      </c>
      <c r="D110" s="243" t="s">
        <v>11</v>
      </c>
      <c r="E110" s="137">
        <v>3600</v>
      </c>
      <c r="F110" s="244">
        <v>15</v>
      </c>
      <c r="G110" s="68">
        <f t="shared" si="5"/>
        <v>54000</v>
      </c>
      <c r="H110" s="91">
        <f t="shared" si="3"/>
        <v>15</v>
      </c>
      <c r="I110" s="68">
        <f t="shared" si="4"/>
        <v>54000</v>
      </c>
    </row>
    <row r="111" spans="1:9" ht="16.5" customHeight="1">
      <c r="A111" s="72"/>
      <c r="B111" s="86"/>
      <c r="C111" s="188" t="s">
        <v>562</v>
      </c>
      <c r="D111" s="189"/>
      <c r="E111" s="68"/>
      <c r="F111" s="94">
        <f>SUM(F6:F110)</f>
        <v>4699</v>
      </c>
      <c r="G111" s="94">
        <f>SUM(G6:G110)</f>
        <v>48994992</v>
      </c>
      <c r="H111" s="94">
        <f t="shared" ref="H111" si="6">SUM(H6:H110)</f>
        <v>4699</v>
      </c>
      <c r="I111" s="94">
        <f>SUM(I6:I110)</f>
        <v>48994992</v>
      </c>
    </row>
  </sheetData>
  <mergeCells count="9">
    <mergeCell ref="B64:C64"/>
    <mergeCell ref="B5:C5"/>
    <mergeCell ref="H2:I2"/>
    <mergeCell ref="A2:A3"/>
    <mergeCell ref="B2:B3"/>
    <mergeCell ref="C2:C3"/>
    <mergeCell ref="D2:D3"/>
    <mergeCell ref="E2:E3"/>
    <mergeCell ref="F2:G2"/>
  </mergeCells>
  <pageMargins left="7.874015748031496E-2" right="0" top="3.937007874015748E-2" bottom="3.937007874015748E-2" header="3.937007874015748E-2" footer="0"/>
  <pageSetup paperSize="9" scale="89" orientation="portrait" r:id="rId1"/>
  <rowBreaks count="1" manualBreakCount="1">
    <brk id="4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39"/>
  <sheetViews>
    <sheetView tabSelected="1" topLeftCell="C29" workbookViewId="0">
      <selection activeCell="K67" sqref="K67"/>
    </sheetView>
  </sheetViews>
  <sheetFormatPr defaultRowHeight="12.75"/>
  <cols>
    <col min="1" max="1" width="5" style="164" customWidth="1"/>
    <col min="2" max="2" width="7.7109375" style="73" customWidth="1"/>
    <col min="3" max="3" width="37.85546875" style="73" customWidth="1"/>
    <col min="4" max="4" width="6.140625" style="85" customWidth="1"/>
    <col min="5" max="5" width="8.28515625" style="81" customWidth="1"/>
    <col min="6" max="6" width="6.7109375" style="81" customWidth="1"/>
    <col min="7" max="7" width="11.28515625" style="81" customWidth="1"/>
    <col min="8" max="8" width="7" style="81" customWidth="1"/>
    <col min="9" max="9" width="10.85546875" style="81" customWidth="1"/>
    <col min="10" max="16384" width="9.140625" style="73"/>
  </cols>
  <sheetData>
    <row r="1" spans="1:9" hidden="1">
      <c r="C1" s="73" t="s">
        <v>440</v>
      </c>
    </row>
    <row r="2" spans="1:9" s="83" customFormat="1" ht="39.75" customHeight="1">
      <c r="A2" s="206" t="s">
        <v>0</v>
      </c>
      <c r="B2" s="206" t="s">
        <v>1</v>
      </c>
      <c r="C2" s="206" t="s">
        <v>2</v>
      </c>
      <c r="D2" s="206" t="s">
        <v>3</v>
      </c>
      <c r="E2" s="205" t="s">
        <v>134</v>
      </c>
      <c r="F2" s="205" t="s">
        <v>5</v>
      </c>
      <c r="G2" s="205"/>
      <c r="H2" s="205" t="s">
        <v>6</v>
      </c>
      <c r="I2" s="205"/>
    </row>
    <row r="3" spans="1:9" s="85" customFormat="1" ht="28.5" customHeight="1">
      <c r="A3" s="206"/>
      <c r="B3" s="206"/>
      <c r="C3" s="206"/>
      <c r="D3" s="206"/>
      <c r="E3" s="205"/>
      <c r="F3" s="84" t="s">
        <v>7</v>
      </c>
      <c r="G3" s="84" t="s">
        <v>8</v>
      </c>
      <c r="H3" s="84" t="s">
        <v>7</v>
      </c>
      <c r="I3" s="84" t="s">
        <v>8</v>
      </c>
    </row>
    <row r="4" spans="1:9" s="164" customFormat="1" ht="21" customHeight="1" thickBot="1">
      <c r="A4" s="72">
        <v>1</v>
      </c>
      <c r="B4" s="72">
        <v>2</v>
      </c>
      <c r="C4" s="72">
        <v>3</v>
      </c>
      <c r="D4" s="189">
        <v>4</v>
      </c>
      <c r="E4" s="70">
        <v>5</v>
      </c>
      <c r="F4" s="68">
        <v>6</v>
      </c>
      <c r="G4" s="70">
        <v>7</v>
      </c>
      <c r="H4" s="70">
        <v>8</v>
      </c>
      <c r="I4" s="70">
        <v>9</v>
      </c>
    </row>
    <row r="5" spans="1:9" ht="22.5" customHeight="1">
      <c r="A5" s="72">
        <v>1</v>
      </c>
      <c r="B5" s="86"/>
      <c r="C5" s="288" t="s">
        <v>441</v>
      </c>
      <c r="D5" s="88" t="s">
        <v>11</v>
      </c>
      <c r="E5" s="77">
        <v>298598</v>
      </c>
      <c r="F5" s="289">
        <v>1</v>
      </c>
      <c r="G5" s="77">
        <f t="shared" ref="G5:G38" si="0">+E5*F5</f>
        <v>298598</v>
      </c>
      <c r="H5" s="69">
        <f t="shared" ref="H5:H38" si="1">+F5</f>
        <v>1</v>
      </c>
      <c r="I5" s="69">
        <f t="shared" ref="I5:I38" si="2">+G5</f>
        <v>298598</v>
      </c>
    </row>
    <row r="6" spans="1:9" ht="22.5" customHeight="1">
      <c r="A6" s="72">
        <v>2</v>
      </c>
      <c r="B6" s="86"/>
      <c r="C6" s="290" t="s">
        <v>442</v>
      </c>
      <c r="D6" s="88" t="s">
        <v>11</v>
      </c>
      <c r="E6" s="77">
        <v>300000</v>
      </c>
      <c r="F6" s="289">
        <v>1</v>
      </c>
      <c r="G6" s="77">
        <f t="shared" si="0"/>
        <v>300000</v>
      </c>
      <c r="H6" s="69">
        <f t="shared" si="1"/>
        <v>1</v>
      </c>
      <c r="I6" s="69">
        <f t="shared" si="2"/>
        <v>300000</v>
      </c>
    </row>
    <row r="7" spans="1:9" ht="22.5" customHeight="1">
      <c r="A7" s="72">
        <v>3</v>
      </c>
      <c r="B7" s="86"/>
      <c r="C7" s="290" t="s">
        <v>443</v>
      </c>
      <c r="D7" s="88" t="s">
        <v>11</v>
      </c>
      <c r="E7" s="77">
        <v>120000</v>
      </c>
      <c r="F7" s="289">
        <v>1</v>
      </c>
      <c r="G7" s="77">
        <f t="shared" si="0"/>
        <v>120000</v>
      </c>
      <c r="H7" s="69">
        <f t="shared" si="1"/>
        <v>1</v>
      </c>
      <c r="I7" s="69">
        <f t="shared" si="2"/>
        <v>120000</v>
      </c>
    </row>
    <row r="8" spans="1:9" ht="22.5" customHeight="1">
      <c r="A8" s="72">
        <v>4</v>
      </c>
      <c r="B8" s="86"/>
      <c r="C8" s="290" t="s">
        <v>444</v>
      </c>
      <c r="D8" s="88" t="s">
        <v>11</v>
      </c>
      <c r="E8" s="77">
        <v>100000</v>
      </c>
      <c r="F8" s="289">
        <v>1</v>
      </c>
      <c r="G8" s="77">
        <f t="shared" si="0"/>
        <v>100000</v>
      </c>
      <c r="H8" s="69">
        <f t="shared" si="1"/>
        <v>1</v>
      </c>
      <c r="I8" s="69">
        <f t="shared" si="2"/>
        <v>100000</v>
      </c>
    </row>
    <row r="9" spans="1:9" ht="22.5" customHeight="1">
      <c r="A9" s="72">
        <v>5</v>
      </c>
      <c r="B9" s="86"/>
      <c r="C9" s="291" t="s">
        <v>445</v>
      </c>
      <c r="D9" s="88" t="s">
        <v>11</v>
      </c>
      <c r="E9" s="77">
        <v>150000</v>
      </c>
      <c r="F9" s="289">
        <v>1</v>
      </c>
      <c r="G9" s="77">
        <f t="shared" si="0"/>
        <v>150000</v>
      </c>
      <c r="H9" s="69">
        <f t="shared" si="1"/>
        <v>1</v>
      </c>
      <c r="I9" s="69">
        <f t="shared" si="2"/>
        <v>150000</v>
      </c>
    </row>
    <row r="10" spans="1:9" ht="22.5" customHeight="1">
      <c r="A10" s="72">
        <v>6</v>
      </c>
      <c r="B10" s="86"/>
      <c r="C10" s="291" t="s">
        <v>446</v>
      </c>
      <c r="D10" s="88" t="s">
        <v>11</v>
      </c>
      <c r="E10" s="77">
        <v>26000</v>
      </c>
      <c r="F10" s="289">
        <v>1</v>
      </c>
      <c r="G10" s="77">
        <f t="shared" si="0"/>
        <v>26000</v>
      </c>
      <c r="H10" s="69">
        <f t="shared" si="1"/>
        <v>1</v>
      </c>
      <c r="I10" s="69">
        <f t="shared" si="2"/>
        <v>26000</v>
      </c>
    </row>
    <row r="11" spans="1:9" ht="22.5" customHeight="1">
      <c r="A11" s="72">
        <v>7</v>
      </c>
      <c r="B11" s="86"/>
      <c r="C11" s="291" t="s">
        <v>447</v>
      </c>
      <c r="D11" s="88" t="s">
        <v>11</v>
      </c>
      <c r="E11" s="77"/>
      <c r="F11" s="289">
        <v>4931</v>
      </c>
      <c r="G11" s="77">
        <f t="shared" si="0"/>
        <v>0</v>
      </c>
      <c r="H11" s="69">
        <f t="shared" si="1"/>
        <v>4931</v>
      </c>
      <c r="I11" s="69">
        <f t="shared" si="2"/>
        <v>0</v>
      </c>
    </row>
    <row r="12" spans="1:9" ht="22.5" customHeight="1">
      <c r="A12" s="72">
        <v>8</v>
      </c>
      <c r="B12" s="86"/>
      <c r="C12" s="291" t="s">
        <v>448</v>
      </c>
      <c r="D12" s="88" t="s">
        <v>11</v>
      </c>
      <c r="E12" s="77">
        <v>13500</v>
      </c>
      <c r="F12" s="289">
        <v>1</v>
      </c>
      <c r="G12" s="77">
        <f t="shared" si="0"/>
        <v>13500</v>
      </c>
      <c r="H12" s="69">
        <f t="shared" si="1"/>
        <v>1</v>
      </c>
      <c r="I12" s="69">
        <f t="shared" si="2"/>
        <v>13500</v>
      </c>
    </row>
    <row r="13" spans="1:9" ht="22.5" customHeight="1">
      <c r="A13" s="72">
        <v>9</v>
      </c>
      <c r="B13" s="86"/>
      <c r="C13" s="291" t="s">
        <v>449</v>
      </c>
      <c r="D13" s="88" t="s">
        <v>11</v>
      </c>
      <c r="E13" s="77">
        <v>7420</v>
      </c>
      <c r="F13" s="289">
        <v>1</v>
      </c>
      <c r="G13" s="77">
        <f t="shared" si="0"/>
        <v>7420</v>
      </c>
      <c r="H13" s="69">
        <f t="shared" si="1"/>
        <v>1</v>
      </c>
      <c r="I13" s="69">
        <f t="shared" si="2"/>
        <v>7420</v>
      </c>
    </row>
    <row r="14" spans="1:9" ht="22.5" customHeight="1">
      <c r="A14" s="72">
        <v>10</v>
      </c>
      <c r="B14" s="86"/>
      <c r="C14" s="291" t="s">
        <v>450</v>
      </c>
      <c r="D14" s="88" t="s">
        <v>11</v>
      </c>
      <c r="E14" s="77">
        <v>8600</v>
      </c>
      <c r="F14" s="289">
        <v>1</v>
      </c>
      <c r="G14" s="77">
        <f t="shared" si="0"/>
        <v>8600</v>
      </c>
      <c r="H14" s="69">
        <f t="shared" si="1"/>
        <v>1</v>
      </c>
      <c r="I14" s="69">
        <f t="shared" si="2"/>
        <v>8600</v>
      </c>
    </row>
    <row r="15" spans="1:9" ht="22.5" customHeight="1">
      <c r="A15" s="72">
        <v>11</v>
      </c>
      <c r="B15" s="86"/>
      <c r="C15" s="291" t="s">
        <v>451</v>
      </c>
      <c r="D15" s="88" t="s">
        <v>11</v>
      </c>
      <c r="E15" s="77">
        <v>29100</v>
      </c>
      <c r="F15" s="289">
        <v>1</v>
      </c>
      <c r="G15" s="77">
        <f t="shared" si="0"/>
        <v>29100</v>
      </c>
      <c r="H15" s="69">
        <f t="shared" si="1"/>
        <v>1</v>
      </c>
      <c r="I15" s="69">
        <f t="shared" si="2"/>
        <v>29100</v>
      </c>
    </row>
    <row r="16" spans="1:9" ht="22.5" customHeight="1">
      <c r="A16" s="72">
        <v>12</v>
      </c>
      <c r="B16" s="86"/>
      <c r="C16" s="291" t="s">
        <v>452</v>
      </c>
      <c r="D16" s="88" t="s">
        <v>11</v>
      </c>
      <c r="E16" s="77">
        <v>130000</v>
      </c>
      <c r="F16" s="289">
        <v>1</v>
      </c>
      <c r="G16" s="77">
        <f t="shared" si="0"/>
        <v>130000</v>
      </c>
      <c r="H16" s="69">
        <f t="shared" si="1"/>
        <v>1</v>
      </c>
      <c r="I16" s="69">
        <f t="shared" si="2"/>
        <v>130000</v>
      </c>
    </row>
    <row r="17" spans="1:9" ht="22.5" customHeight="1">
      <c r="A17" s="72">
        <v>13</v>
      </c>
      <c r="B17" s="86"/>
      <c r="C17" s="291" t="s">
        <v>453</v>
      </c>
      <c r="D17" s="88" t="s">
        <v>11</v>
      </c>
      <c r="E17" s="77">
        <v>860</v>
      </c>
      <c r="F17" s="289">
        <v>1</v>
      </c>
      <c r="G17" s="77">
        <f t="shared" si="0"/>
        <v>860</v>
      </c>
      <c r="H17" s="69">
        <f t="shared" si="1"/>
        <v>1</v>
      </c>
      <c r="I17" s="69">
        <f t="shared" si="2"/>
        <v>860</v>
      </c>
    </row>
    <row r="18" spans="1:9" ht="22.5" customHeight="1">
      <c r="A18" s="72">
        <v>14</v>
      </c>
      <c r="B18" s="86"/>
      <c r="C18" s="291" t="s">
        <v>548</v>
      </c>
      <c r="D18" s="88" t="s">
        <v>11</v>
      </c>
      <c r="E18" s="77">
        <v>49000</v>
      </c>
      <c r="F18" s="289">
        <v>1</v>
      </c>
      <c r="G18" s="77">
        <f t="shared" si="0"/>
        <v>49000</v>
      </c>
      <c r="H18" s="69">
        <f t="shared" si="1"/>
        <v>1</v>
      </c>
      <c r="I18" s="69">
        <f t="shared" si="2"/>
        <v>49000</v>
      </c>
    </row>
    <row r="19" spans="1:9" ht="22.5" customHeight="1">
      <c r="A19" s="72">
        <v>15</v>
      </c>
      <c r="B19" s="86"/>
      <c r="C19" s="291" t="s">
        <v>549</v>
      </c>
      <c r="D19" s="88" t="s">
        <v>11</v>
      </c>
      <c r="E19" s="77">
        <v>23500</v>
      </c>
      <c r="F19" s="289">
        <v>1</v>
      </c>
      <c r="G19" s="77">
        <f t="shared" si="0"/>
        <v>23500</v>
      </c>
      <c r="H19" s="69">
        <f t="shared" si="1"/>
        <v>1</v>
      </c>
      <c r="I19" s="69">
        <f t="shared" si="2"/>
        <v>23500</v>
      </c>
    </row>
    <row r="20" spans="1:9" ht="22.5" customHeight="1">
      <c r="A20" s="72">
        <v>16</v>
      </c>
      <c r="B20" s="86"/>
      <c r="C20" s="291" t="s">
        <v>59</v>
      </c>
      <c r="D20" s="88" t="s">
        <v>11</v>
      </c>
      <c r="E20" s="77">
        <v>9200</v>
      </c>
      <c r="F20" s="289">
        <v>1</v>
      </c>
      <c r="G20" s="77">
        <f t="shared" si="0"/>
        <v>9200</v>
      </c>
      <c r="H20" s="69">
        <f t="shared" si="1"/>
        <v>1</v>
      </c>
      <c r="I20" s="69">
        <f t="shared" si="2"/>
        <v>9200</v>
      </c>
    </row>
    <row r="21" spans="1:9" ht="32.25" customHeight="1">
      <c r="A21" s="72">
        <v>17</v>
      </c>
      <c r="B21" s="86"/>
      <c r="C21" s="291" t="s">
        <v>454</v>
      </c>
      <c r="D21" s="88" t="s">
        <v>11</v>
      </c>
      <c r="E21" s="77">
        <v>74000</v>
      </c>
      <c r="F21" s="289">
        <v>1</v>
      </c>
      <c r="G21" s="77">
        <f t="shared" si="0"/>
        <v>74000</v>
      </c>
      <c r="H21" s="69">
        <f t="shared" si="1"/>
        <v>1</v>
      </c>
      <c r="I21" s="69">
        <f t="shared" si="2"/>
        <v>74000</v>
      </c>
    </row>
    <row r="22" spans="1:9" ht="33.75" customHeight="1">
      <c r="A22" s="72">
        <v>18</v>
      </c>
      <c r="B22" s="86"/>
      <c r="C22" s="291" t="s">
        <v>455</v>
      </c>
      <c r="D22" s="88" t="s">
        <v>11</v>
      </c>
      <c r="E22" s="77">
        <v>87600</v>
      </c>
      <c r="F22" s="289">
        <v>1</v>
      </c>
      <c r="G22" s="77">
        <f t="shared" si="0"/>
        <v>87600</v>
      </c>
      <c r="H22" s="69">
        <f t="shared" si="1"/>
        <v>1</v>
      </c>
      <c r="I22" s="69">
        <f t="shared" si="2"/>
        <v>87600</v>
      </c>
    </row>
    <row r="23" spans="1:9" ht="22.5" customHeight="1">
      <c r="A23" s="72">
        <v>19</v>
      </c>
      <c r="B23" s="86"/>
      <c r="C23" s="291" t="s">
        <v>456</v>
      </c>
      <c r="D23" s="88" t="s">
        <v>11</v>
      </c>
      <c r="E23" s="77">
        <v>2300</v>
      </c>
      <c r="F23" s="289">
        <v>1</v>
      </c>
      <c r="G23" s="77">
        <f t="shared" si="0"/>
        <v>2300</v>
      </c>
      <c r="H23" s="69">
        <f t="shared" si="1"/>
        <v>1</v>
      </c>
      <c r="I23" s="69">
        <f t="shared" si="2"/>
        <v>2300</v>
      </c>
    </row>
    <row r="24" spans="1:9" ht="22.5" customHeight="1">
      <c r="A24" s="72">
        <v>20</v>
      </c>
      <c r="B24" s="86"/>
      <c r="C24" s="291" t="s">
        <v>457</v>
      </c>
      <c r="D24" s="88" t="s">
        <v>11</v>
      </c>
      <c r="E24" s="77">
        <v>154000</v>
      </c>
      <c r="F24" s="289">
        <v>1</v>
      </c>
      <c r="G24" s="77">
        <f t="shared" si="0"/>
        <v>154000</v>
      </c>
      <c r="H24" s="69">
        <f t="shared" si="1"/>
        <v>1</v>
      </c>
      <c r="I24" s="69">
        <f t="shared" si="2"/>
        <v>154000</v>
      </c>
    </row>
    <row r="25" spans="1:9" ht="22.5" customHeight="1">
      <c r="A25" s="72">
        <v>21</v>
      </c>
      <c r="B25" s="86"/>
      <c r="C25" s="291" t="s">
        <v>458</v>
      </c>
      <c r="D25" s="88" t="s">
        <v>11</v>
      </c>
      <c r="E25" s="77">
        <v>5400</v>
      </c>
      <c r="F25" s="289">
        <v>1</v>
      </c>
      <c r="G25" s="77">
        <f t="shared" si="0"/>
        <v>5400</v>
      </c>
      <c r="H25" s="69">
        <f t="shared" si="1"/>
        <v>1</v>
      </c>
      <c r="I25" s="69">
        <f t="shared" si="2"/>
        <v>5400</v>
      </c>
    </row>
    <row r="26" spans="1:9" ht="22.5" customHeight="1">
      <c r="A26" s="72">
        <v>22</v>
      </c>
      <c r="B26" s="86"/>
      <c r="C26" s="291" t="s">
        <v>459</v>
      </c>
      <c r="D26" s="88" t="s">
        <v>11</v>
      </c>
      <c r="E26" s="77">
        <v>460</v>
      </c>
      <c r="F26" s="289">
        <v>1</v>
      </c>
      <c r="G26" s="77">
        <f t="shared" si="0"/>
        <v>460</v>
      </c>
      <c r="H26" s="69">
        <f t="shared" si="1"/>
        <v>1</v>
      </c>
      <c r="I26" s="69">
        <f t="shared" si="2"/>
        <v>460</v>
      </c>
    </row>
    <row r="27" spans="1:9" ht="22.5" customHeight="1">
      <c r="A27" s="72">
        <v>23</v>
      </c>
      <c r="B27" s="86"/>
      <c r="C27" s="291" t="s">
        <v>183</v>
      </c>
      <c r="D27" s="88" t="s">
        <v>11</v>
      </c>
      <c r="E27" s="77">
        <v>100200</v>
      </c>
      <c r="F27" s="289">
        <v>1</v>
      </c>
      <c r="G27" s="77">
        <f t="shared" si="0"/>
        <v>100200</v>
      </c>
      <c r="H27" s="69">
        <f t="shared" si="1"/>
        <v>1</v>
      </c>
      <c r="I27" s="69">
        <f t="shared" si="2"/>
        <v>100200</v>
      </c>
    </row>
    <row r="28" spans="1:9" ht="22.5" customHeight="1">
      <c r="A28" s="72">
        <v>24</v>
      </c>
      <c r="B28" s="86"/>
      <c r="C28" s="290" t="s">
        <v>534</v>
      </c>
      <c r="D28" s="88" t="s">
        <v>11</v>
      </c>
      <c r="E28" s="77">
        <v>735000</v>
      </c>
      <c r="F28" s="289">
        <v>1</v>
      </c>
      <c r="G28" s="77">
        <f t="shared" si="0"/>
        <v>735000</v>
      </c>
      <c r="H28" s="69">
        <f t="shared" si="1"/>
        <v>1</v>
      </c>
      <c r="I28" s="69">
        <f t="shared" si="2"/>
        <v>735000</v>
      </c>
    </row>
    <row r="29" spans="1:9" ht="22.5" customHeight="1">
      <c r="A29" s="72">
        <v>25</v>
      </c>
      <c r="B29" s="86"/>
      <c r="C29" s="290" t="s">
        <v>460</v>
      </c>
      <c r="D29" s="88" t="s">
        <v>11</v>
      </c>
      <c r="E29" s="77">
        <v>110000</v>
      </c>
      <c r="F29" s="289">
        <v>1</v>
      </c>
      <c r="G29" s="77">
        <f t="shared" si="0"/>
        <v>110000</v>
      </c>
      <c r="H29" s="69">
        <f t="shared" si="1"/>
        <v>1</v>
      </c>
      <c r="I29" s="69">
        <f t="shared" si="2"/>
        <v>110000</v>
      </c>
    </row>
    <row r="30" spans="1:9" ht="22.5" customHeight="1">
      <c r="A30" s="72">
        <v>26</v>
      </c>
      <c r="B30" s="86"/>
      <c r="C30" s="292" t="s">
        <v>461</v>
      </c>
      <c r="D30" s="88" t="s">
        <v>11</v>
      </c>
      <c r="E30" s="77">
        <v>30000</v>
      </c>
      <c r="F30" s="289">
        <v>1</v>
      </c>
      <c r="G30" s="77">
        <f t="shared" si="0"/>
        <v>30000</v>
      </c>
      <c r="H30" s="69">
        <f t="shared" si="1"/>
        <v>1</v>
      </c>
      <c r="I30" s="69">
        <f t="shared" si="2"/>
        <v>30000</v>
      </c>
    </row>
    <row r="31" spans="1:9" ht="22.5" customHeight="1">
      <c r="A31" s="72">
        <v>27</v>
      </c>
      <c r="B31" s="86"/>
      <c r="C31" s="89" t="s">
        <v>531</v>
      </c>
      <c r="D31" s="88" t="s">
        <v>11</v>
      </c>
      <c r="E31" s="77">
        <v>22000</v>
      </c>
      <c r="F31" s="289">
        <v>4</v>
      </c>
      <c r="G31" s="77">
        <f t="shared" si="0"/>
        <v>88000</v>
      </c>
      <c r="H31" s="69">
        <f t="shared" si="1"/>
        <v>4</v>
      </c>
      <c r="I31" s="69">
        <f t="shared" si="2"/>
        <v>88000</v>
      </c>
    </row>
    <row r="32" spans="1:9" ht="22.5" customHeight="1">
      <c r="A32" s="72">
        <v>28</v>
      </c>
      <c r="B32" s="86"/>
      <c r="C32" s="114" t="s">
        <v>597</v>
      </c>
      <c r="D32" s="88" t="s">
        <v>11</v>
      </c>
      <c r="E32" s="77">
        <v>13114</v>
      </c>
      <c r="F32" s="289">
        <v>5</v>
      </c>
      <c r="G32" s="77">
        <f t="shared" si="0"/>
        <v>65570</v>
      </c>
      <c r="H32" s="69">
        <f t="shared" si="1"/>
        <v>5</v>
      </c>
      <c r="I32" s="69">
        <f t="shared" si="2"/>
        <v>65570</v>
      </c>
    </row>
    <row r="33" spans="1:9" ht="22.5" customHeight="1">
      <c r="A33" s="72">
        <v>29</v>
      </c>
      <c r="B33" s="86"/>
      <c r="C33" s="114" t="s">
        <v>597</v>
      </c>
      <c r="D33" s="88" t="s">
        <v>11</v>
      </c>
      <c r="E33" s="77">
        <v>13920</v>
      </c>
      <c r="F33" s="289">
        <v>5</v>
      </c>
      <c r="G33" s="77">
        <f t="shared" si="0"/>
        <v>69600</v>
      </c>
      <c r="H33" s="69">
        <f t="shared" si="1"/>
        <v>5</v>
      </c>
      <c r="I33" s="69">
        <f t="shared" si="2"/>
        <v>69600</v>
      </c>
    </row>
    <row r="34" spans="1:9" ht="22.5" customHeight="1">
      <c r="A34" s="72">
        <v>30</v>
      </c>
      <c r="B34" s="86"/>
      <c r="C34" s="89" t="s">
        <v>98</v>
      </c>
      <c r="D34" s="88" t="s">
        <v>11</v>
      </c>
      <c r="E34" s="68">
        <v>7000</v>
      </c>
      <c r="F34" s="293">
        <v>2</v>
      </c>
      <c r="G34" s="77">
        <f t="shared" si="0"/>
        <v>14000</v>
      </c>
      <c r="H34" s="70">
        <f t="shared" si="1"/>
        <v>2</v>
      </c>
      <c r="I34" s="70">
        <f t="shared" si="2"/>
        <v>14000</v>
      </c>
    </row>
    <row r="35" spans="1:9" ht="22.5" customHeight="1">
      <c r="A35" s="72">
        <v>31</v>
      </c>
      <c r="B35" s="86"/>
      <c r="C35" s="89" t="s">
        <v>601</v>
      </c>
      <c r="D35" s="88" t="s">
        <v>11</v>
      </c>
      <c r="E35" s="68">
        <v>8000</v>
      </c>
      <c r="F35" s="293">
        <v>1</v>
      </c>
      <c r="G35" s="77">
        <f t="shared" si="0"/>
        <v>8000</v>
      </c>
      <c r="H35" s="70">
        <f t="shared" si="1"/>
        <v>1</v>
      </c>
      <c r="I35" s="70">
        <f t="shared" si="2"/>
        <v>8000</v>
      </c>
    </row>
    <row r="36" spans="1:9" ht="22.5" customHeight="1">
      <c r="A36" s="72">
        <v>32</v>
      </c>
      <c r="B36" s="86"/>
      <c r="C36" s="114" t="s">
        <v>602</v>
      </c>
      <c r="D36" s="88" t="s">
        <v>11</v>
      </c>
      <c r="E36" s="68">
        <v>75000</v>
      </c>
      <c r="F36" s="289">
        <v>1</v>
      </c>
      <c r="G36" s="77">
        <f t="shared" si="0"/>
        <v>75000</v>
      </c>
      <c r="H36" s="69">
        <f t="shared" si="1"/>
        <v>1</v>
      </c>
      <c r="I36" s="69">
        <f t="shared" si="2"/>
        <v>75000</v>
      </c>
    </row>
    <row r="37" spans="1:9" ht="22.5" customHeight="1">
      <c r="A37" s="72">
        <v>33</v>
      </c>
      <c r="B37" s="86"/>
      <c r="C37" s="114" t="s">
        <v>576</v>
      </c>
      <c r="D37" s="88" t="s">
        <v>11</v>
      </c>
      <c r="E37" s="68">
        <v>5500</v>
      </c>
      <c r="F37" s="289">
        <v>1</v>
      </c>
      <c r="G37" s="77">
        <f t="shared" si="0"/>
        <v>5500</v>
      </c>
      <c r="H37" s="69">
        <f t="shared" si="1"/>
        <v>1</v>
      </c>
      <c r="I37" s="69">
        <f t="shared" si="2"/>
        <v>5500</v>
      </c>
    </row>
    <row r="38" spans="1:9" ht="22.5" customHeight="1">
      <c r="A38" s="72">
        <v>34</v>
      </c>
      <c r="B38" s="86"/>
      <c r="C38" s="109" t="s">
        <v>598</v>
      </c>
      <c r="D38" s="78" t="s">
        <v>11</v>
      </c>
      <c r="E38" s="77">
        <v>125000</v>
      </c>
      <c r="F38" s="68">
        <v>1</v>
      </c>
      <c r="G38" s="68">
        <f t="shared" si="0"/>
        <v>125000</v>
      </c>
      <c r="H38" s="68">
        <f t="shared" si="1"/>
        <v>1</v>
      </c>
      <c r="I38" s="68">
        <f t="shared" si="2"/>
        <v>125000</v>
      </c>
    </row>
    <row r="39" spans="1:9" ht="18" customHeight="1">
      <c r="A39" s="72"/>
      <c r="B39" s="86"/>
      <c r="C39" s="156" t="s">
        <v>568</v>
      </c>
      <c r="D39" s="88"/>
      <c r="E39" s="77"/>
      <c r="F39" s="157">
        <f>SUM(F5:F38)</f>
        <v>4976</v>
      </c>
      <c r="G39" s="157">
        <f>SUM(G5:G38)</f>
        <v>3015408</v>
      </c>
      <c r="H39" s="157">
        <f>SUM(H5:H38)</f>
        <v>4976</v>
      </c>
      <c r="I39" s="157">
        <f>SUM(I5:I38)</f>
        <v>3015408</v>
      </c>
    </row>
  </sheetData>
  <mergeCells count="7">
    <mergeCell ref="H2:I2"/>
    <mergeCell ref="A2:A3"/>
    <mergeCell ref="B2:B3"/>
    <mergeCell ref="C2:C3"/>
    <mergeCell ref="D2:D3"/>
    <mergeCell ref="E2:E3"/>
    <mergeCell ref="F2:G2"/>
  </mergeCells>
  <pageMargins left="0.17" right="0.17" top="0.17" bottom="0.17" header="0.17" footer="0.17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79"/>
  <sheetViews>
    <sheetView workbookViewId="0">
      <selection sqref="A1:XFD1048576"/>
    </sheetView>
  </sheetViews>
  <sheetFormatPr defaultRowHeight="15"/>
  <cols>
    <col min="1" max="1" width="4.42578125" style="7" customWidth="1"/>
    <col min="2" max="2" width="13.42578125" style="14" customWidth="1"/>
    <col min="3" max="3" width="24.85546875" style="14" customWidth="1"/>
    <col min="4" max="4" width="9.7109375" style="3" customWidth="1"/>
    <col min="5" max="5" width="9.140625" style="37"/>
    <col min="6" max="6" width="7.28515625" style="37" customWidth="1"/>
    <col min="7" max="7" width="10.7109375" style="37" customWidth="1"/>
    <col min="8" max="8" width="7" style="37" customWidth="1"/>
    <col min="9" max="9" width="10.85546875" style="37" customWidth="1"/>
    <col min="10" max="16384" width="9.140625" style="14"/>
  </cols>
  <sheetData>
    <row r="1" spans="1:9" s="1" customFormat="1" ht="39.75" customHeight="1">
      <c r="A1" s="227" t="s">
        <v>0</v>
      </c>
      <c r="B1" s="227" t="s">
        <v>1</v>
      </c>
      <c r="C1" s="227" t="s">
        <v>2</v>
      </c>
      <c r="D1" s="227" t="s">
        <v>3</v>
      </c>
      <c r="E1" s="226" t="s">
        <v>4</v>
      </c>
      <c r="F1" s="226" t="s">
        <v>5</v>
      </c>
      <c r="G1" s="226"/>
      <c r="H1" s="226" t="s">
        <v>6</v>
      </c>
      <c r="I1" s="226"/>
    </row>
    <row r="2" spans="1:9" s="3" customFormat="1" ht="28.5" customHeight="1">
      <c r="A2" s="227"/>
      <c r="B2" s="227"/>
      <c r="C2" s="227"/>
      <c r="D2" s="227"/>
      <c r="E2" s="226"/>
      <c r="F2" s="2" t="s">
        <v>7</v>
      </c>
      <c r="G2" s="2" t="s">
        <v>8</v>
      </c>
      <c r="H2" s="2" t="s">
        <v>7</v>
      </c>
      <c r="I2" s="2" t="s">
        <v>8</v>
      </c>
    </row>
    <row r="3" spans="1:9" s="7" customFormat="1" ht="21" customHeight="1">
      <c r="A3" s="4">
        <v>1</v>
      </c>
      <c r="B3" s="4">
        <v>2</v>
      </c>
      <c r="C3" s="4">
        <v>3</v>
      </c>
      <c r="D3" s="5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</row>
    <row r="4" spans="1:9" s="7" customFormat="1" ht="21" customHeight="1">
      <c r="A4" s="4"/>
      <c r="B4" s="4"/>
      <c r="C4" s="8" t="s">
        <v>9</v>
      </c>
      <c r="D4" s="5"/>
      <c r="E4" s="6"/>
      <c r="F4" s="6"/>
      <c r="G4" s="6"/>
      <c r="H4" s="6"/>
      <c r="I4" s="6"/>
    </row>
    <row r="5" spans="1:9" ht="28.5">
      <c r="A5" s="4">
        <v>1</v>
      </c>
      <c r="B5" s="9"/>
      <c r="C5" s="10" t="s">
        <v>10</v>
      </c>
      <c r="D5" s="11" t="s">
        <v>11</v>
      </c>
      <c r="E5" s="12">
        <v>201600</v>
      </c>
      <c r="F5" s="13">
        <v>1</v>
      </c>
      <c r="G5" s="12">
        <f t="shared" ref="G5:G19" si="0">E5*F5</f>
        <v>201600</v>
      </c>
      <c r="H5" s="13">
        <v>1</v>
      </c>
      <c r="I5" s="12">
        <v>201600</v>
      </c>
    </row>
    <row r="6" spans="1:9">
      <c r="A6" s="4">
        <v>2</v>
      </c>
      <c r="B6" s="9"/>
      <c r="C6" s="15" t="s">
        <v>12</v>
      </c>
      <c r="D6" s="11" t="s">
        <v>11</v>
      </c>
      <c r="E6" s="12">
        <v>1152000</v>
      </c>
      <c r="F6" s="13">
        <v>1</v>
      </c>
      <c r="G6" s="12">
        <f t="shared" si="0"/>
        <v>1152000</v>
      </c>
      <c r="H6" s="13">
        <v>1</v>
      </c>
      <c r="I6" s="12">
        <v>1152000</v>
      </c>
    </row>
    <row r="7" spans="1:9">
      <c r="A7" s="4">
        <v>3</v>
      </c>
      <c r="B7" s="9"/>
      <c r="C7" s="15" t="s">
        <v>13</v>
      </c>
      <c r="D7" s="11" t="s">
        <v>11</v>
      </c>
      <c r="E7" s="12">
        <v>7526003</v>
      </c>
      <c r="F7" s="13">
        <v>1</v>
      </c>
      <c r="G7" s="12">
        <f t="shared" si="0"/>
        <v>7526003</v>
      </c>
      <c r="H7" s="13">
        <v>1</v>
      </c>
      <c r="I7" s="12">
        <v>7526003</v>
      </c>
    </row>
    <row r="8" spans="1:9">
      <c r="A8" s="4">
        <v>4</v>
      </c>
      <c r="B8" s="9"/>
      <c r="C8" s="15" t="s">
        <v>14</v>
      </c>
      <c r="D8" s="11" t="s">
        <v>11</v>
      </c>
      <c r="E8" s="12">
        <v>208800</v>
      </c>
      <c r="F8" s="13">
        <v>1</v>
      </c>
      <c r="G8" s="12">
        <f t="shared" si="0"/>
        <v>208800</v>
      </c>
      <c r="H8" s="13">
        <v>1</v>
      </c>
      <c r="I8" s="12">
        <v>208800</v>
      </c>
    </row>
    <row r="9" spans="1:9">
      <c r="A9" s="4">
        <v>5</v>
      </c>
      <c r="B9" s="9"/>
      <c r="C9" s="16" t="s">
        <v>15</v>
      </c>
      <c r="D9" s="11" t="s">
        <v>11</v>
      </c>
      <c r="E9" s="12">
        <v>66700</v>
      </c>
      <c r="F9" s="13">
        <v>1</v>
      </c>
      <c r="G9" s="12">
        <f t="shared" si="0"/>
        <v>66700</v>
      </c>
      <c r="H9" s="13">
        <v>1</v>
      </c>
      <c r="I9" s="12">
        <v>66700</v>
      </c>
    </row>
    <row r="10" spans="1:9">
      <c r="A10" s="4">
        <v>6</v>
      </c>
      <c r="B10" s="9"/>
      <c r="C10" s="16" t="s">
        <v>16</v>
      </c>
      <c r="D10" s="11" t="s">
        <v>11</v>
      </c>
      <c r="E10" s="12">
        <v>255000</v>
      </c>
      <c r="F10" s="13">
        <v>1</v>
      </c>
      <c r="G10" s="12">
        <f t="shared" si="0"/>
        <v>255000</v>
      </c>
      <c r="H10" s="13">
        <v>1</v>
      </c>
      <c r="I10" s="12">
        <v>255000</v>
      </c>
    </row>
    <row r="11" spans="1:9">
      <c r="A11" s="4">
        <v>7</v>
      </c>
      <c r="B11" s="9"/>
      <c r="C11" s="16" t="s">
        <v>17</v>
      </c>
      <c r="D11" s="11" t="s">
        <v>11</v>
      </c>
      <c r="E11" s="12">
        <v>79200</v>
      </c>
      <c r="F11" s="13">
        <v>1</v>
      </c>
      <c r="G11" s="12">
        <f t="shared" si="0"/>
        <v>79200</v>
      </c>
      <c r="H11" s="13">
        <v>1</v>
      </c>
      <c r="I11" s="12">
        <v>79200</v>
      </c>
    </row>
    <row r="12" spans="1:9">
      <c r="A12" s="4">
        <v>8</v>
      </c>
      <c r="B12" s="9"/>
      <c r="C12" s="16" t="s">
        <v>18</v>
      </c>
      <c r="D12" s="11" t="s">
        <v>11</v>
      </c>
      <c r="E12" s="12">
        <v>32667</v>
      </c>
      <c r="F12" s="13">
        <v>30</v>
      </c>
      <c r="G12" s="12">
        <f t="shared" si="0"/>
        <v>980010</v>
      </c>
      <c r="H12" s="13">
        <v>30</v>
      </c>
      <c r="I12" s="12">
        <v>980010</v>
      </c>
    </row>
    <row r="13" spans="1:9" ht="28.5">
      <c r="A13" s="4">
        <v>9</v>
      </c>
      <c r="B13" s="9"/>
      <c r="C13" s="16" t="s">
        <v>19</v>
      </c>
      <c r="D13" s="11" t="s">
        <v>11</v>
      </c>
      <c r="E13" s="12">
        <v>4890000</v>
      </c>
      <c r="F13" s="13">
        <v>1</v>
      </c>
      <c r="G13" s="12">
        <f t="shared" si="0"/>
        <v>4890000</v>
      </c>
      <c r="H13" s="13">
        <v>1</v>
      </c>
      <c r="I13" s="12">
        <v>4890000</v>
      </c>
    </row>
    <row r="14" spans="1:9">
      <c r="A14" s="4">
        <v>10</v>
      </c>
      <c r="B14" s="9"/>
      <c r="C14" s="16" t="s">
        <v>20</v>
      </c>
      <c r="D14" s="11" t="s">
        <v>11</v>
      </c>
      <c r="E14" s="12">
        <v>3500</v>
      </c>
      <c r="F14" s="13">
        <v>1</v>
      </c>
      <c r="G14" s="12">
        <f t="shared" si="0"/>
        <v>3500</v>
      </c>
      <c r="H14" s="13">
        <v>1</v>
      </c>
      <c r="I14" s="12">
        <v>3500</v>
      </c>
    </row>
    <row r="15" spans="1:9">
      <c r="A15" s="4">
        <v>11</v>
      </c>
      <c r="B15" s="9"/>
      <c r="C15" s="16" t="s">
        <v>21</v>
      </c>
      <c r="D15" s="11" t="s">
        <v>11</v>
      </c>
      <c r="E15" s="12">
        <v>15400</v>
      </c>
      <c r="F15" s="13">
        <v>1</v>
      </c>
      <c r="G15" s="12">
        <f t="shared" si="0"/>
        <v>15400</v>
      </c>
      <c r="H15" s="13">
        <v>1</v>
      </c>
      <c r="I15" s="12">
        <v>15400</v>
      </c>
    </row>
    <row r="16" spans="1:9">
      <c r="A16" s="4">
        <v>12</v>
      </c>
      <c r="B16" s="9"/>
      <c r="C16" s="16" t="s">
        <v>22</v>
      </c>
      <c r="D16" s="11" t="s">
        <v>11</v>
      </c>
      <c r="E16" s="12">
        <v>8500</v>
      </c>
      <c r="F16" s="13">
        <v>1</v>
      </c>
      <c r="G16" s="12">
        <f t="shared" si="0"/>
        <v>8500</v>
      </c>
      <c r="H16" s="13">
        <v>1</v>
      </c>
      <c r="I16" s="12">
        <v>8500</v>
      </c>
    </row>
    <row r="17" spans="1:9">
      <c r="A17" s="4">
        <v>13</v>
      </c>
      <c r="B17" s="9"/>
      <c r="C17" s="17" t="s">
        <v>23</v>
      </c>
      <c r="D17" s="11" t="s">
        <v>11</v>
      </c>
      <c r="E17" s="12">
        <v>1305000</v>
      </c>
      <c r="F17" s="13">
        <v>1</v>
      </c>
      <c r="G17" s="12">
        <f t="shared" si="0"/>
        <v>1305000</v>
      </c>
      <c r="H17" s="13">
        <v>1</v>
      </c>
      <c r="I17" s="12">
        <v>1305000</v>
      </c>
    </row>
    <row r="18" spans="1:9">
      <c r="A18" s="4">
        <v>14</v>
      </c>
      <c r="B18" s="9"/>
      <c r="C18" s="16" t="s">
        <v>24</v>
      </c>
      <c r="D18" s="11" t="s">
        <v>11</v>
      </c>
      <c r="E18" s="12">
        <v>320000</v>
      </c>
      <c r="F18" s="13">
        <v>1</v>
      </c>
      <c r="G18" s="12">
        <f t="shared" si="0"/>
        <v>320000</v>
      </c>
      <c r="H18" s="13">
        <v>1</v>
      </c>
      <c r="I18" s="12">
        <v>320000</v>
      </c>
    </row>
    <row r="19" spans="1:9">
      <c r="A19" s="4">
        <v>15</v>
      </c>
      <c r="B19" s="9"/>
      <c r="C19" s="16" t="s">
        <v>25</v>
      </c>
      <c r="D19" s="11" t="s">
        <v>11</v>
      </c>
      <c r="E19" s="12">
        <v>80000</v>
      </c>
      <c r="F19" s="13">
        <v>1</v>
      </c>
      <c r="G19" s="12">
        <f t="shared" si="0"/>
        <v>80000</v>
      </c>
      <c r="H19" s="13">
        <v>1</v>
      </c>
      <c r="I19" s="12">
        <v>80000</v>
      </c>
    </row>
    <row r="20" spans="1:9">
      <c r="A20" s="4">
        <v>16</v>
      </c>
      <c r="B20" s="9"/>
      <c r="C20" s="16" t="s">
        <v>26</v>
      </c>
      <c r="D20" s="11" t="s">
        <v>27</v>
      </c>
      <c r="E20" s="12"/>
      <c r="F20" s="12">
        <v>2500</v>
      </c>
      <c r="G20" s="12">
        <v>1760300</v>
      </c>
      <c r="H20" s="12">
        <v>2500</v>
      </c>
      <c r="I20" s="12">
        <v>1760300</v>
      </c>
    </row>
    <row r="21" spans="1:9">
      <c r="A21" s="4">
        <v>17</v>
      </c>
      <c r="B21" s="9"/>
      <c r="C21" s="16" t="s">
        <v>28</v>
      </c>
      <c r="D21" s="11" t="s">
        <v>11</v>
      </c>
      <c r="E21" s="12">
        <v>300390</v>
      </c>
      <c r="F21" s="13">
        <v>1</v>
      </c>
      <c r="G21" s="12">
        <f t="shared" ref="G21:G57" si="1">E21*F21</f>
        <v>300390</v>
      </c>
      <c r="H21" s="13">
        <v>1</v>
      </c>
      <c r="I21" s="12">
        <v>300390</v>
      </c>
    </row>
    <row r="22" spans="1:9" ht="28.5">
      <c r="A22" s="4">
        <v>18</v>
      </c>
      <c r="B22" s="9"/>
      <c r="C22" s="16" t="s">
        <v>29</v>
      </c>
      <c r="D22" s="11" t="s">
        <v>11</v>
      </c>
      <c r="E22" s="12">
        <v>127230</v>
      </c>
      <c r="F22" s="13">
        <v>1</v>
      </c>
      <c r="G22" s="12">
        <f t="shared" si="1"/>
        <v>127230</v>
      </c>
      <c r="H22" s="13">
        <v>1</v>
      </c>
      <c r="I22" s="12">
        <v>127230</v>
      </c>
    </row>
    <row r="23" spans="1:9">
      <c r="A23" s="4">
        <v>19</v>
      </c>
      <c r="B23" s="9"/>
      <c r="C23" s="16" t="s">
        <v>30</v>
      </c>
      <c r="D23" s="11" t="s">
        <v>11</v>
      </c>
      <c r="E23" s="12">
        <v>55860</v>
      </c>
      <c r="F23" s="13">
        <v>1</v>
      </c>
      <c r="G23" s="12">
        <f t="shared" si="1"/>
        <v>55860</v>
      </c>
      <c r="H23" s="13">
        <v>1</v>
      </c>
      <c r="I23" s="12">
        <v>55860</v>
      </c>
    </row>
    <row r="24" spans="1:9">
      <c r="A24" s="4">
        <v>20</v>
      </c>
      <c r="B24" s="9"/>
      <c r="C24" s="16" t="s">
        <v>31</v>
      </c>
      <c r="D24" s="11" t="s">
        <v>11</v>
      </c>
      <c r="E24" s="12">
        <v>60000</v>
      </c>
      <c r="F24" s="13">
        <v>1</v>
      </c>
      <c r="G24" s="12">
        <f t="shared" si="1"/>
        <v>60000</v>
      </c>
      <c r="H24" s="13">
        <v>1</v>
      </c>
      <c r="I24" s="12">
        <v>60000</v>
      </c>
    </row>
    <row r="25" spans="1:9" ht="32.25" customHeight="1">
      <c r="A25" s="4">
        <v>21</v>
      </c>
      <c r="B25" s="9"/>
      <c r="C25" s="16" t="s">
        <v>32</v>
      </c>
      <c r="D25" s="11" t="s">
        <v>33</v>
      </c>
      <c r="E25" s="12">
        <v>80000</v>
      </c>
      <c r="F25" s="18">
        <v>2</v>
      </c>
      <c r="G25" s="12">
        <f t="shared" si="1"/>
        <v>160000</v>
      </c>
      <c r="H25" s="18">
        <v>2</v>
      </c>
      <c r="I25" s="12">
        <v>160000</v>
      </c>
    </row>
    <row r="26" spans="1:9">
      <c r="A26" s="4">
        <v>22</v>
      </c>
      <c r="B26" s="9"/>
      <c r="C26" s="16" t="s">
        <v>34</v>
      </c>
      <c r="D26" s="11" t="s">
        <v>11</v>
      </c>
      <c r="E26" s="12">
        <v>70000</v>
      </c>
      <c r="F26" s="13">
        <v>1</v>
      </c>
      <c r="G26" s="12">
        <f t="shared" si="1"/>
        <v>70000</v>
      </c>
      <c r="H26" s="13">
        <v>1</v>
      </c>
      <c r="I26" s="12">
        <v>70000</v>
      </c>
    </row>
    <row r="27" spans="1:9">
      <c r="A27" s="4">
        <v>23</v>
      </c>
      <c r="B27" s="9"/>
      <c r="C27" s="16" t="s">
        <v>35</v>
      </c>
      <c r="D27" s="11" t="s">
        <v>11</v>
      </c>
      <c r="E27" s="12">
        <v>33000</v>
      </c>
      <c r="F27" s="13">
        <v>1</v>
      </c>
      <c r="G27" s="12">
        <f t="shared" si="1"/>
        <v>33000</v>
      </c>
      <c r="H27" s="13">
        <v>1</v>
      </c>
      <c r="I27" s="12">
        <v>33000</v>
      </c>
    </row>
    <row r="28" spans="1:9">
      <c r="A28" s="4">
        <v>24</v>
      </c>
      <c r="B28" s="9"/>
      <c r="C28" s="16" t="s">
        <v>36</v>
      </c>
      <c r="D28" s="11" t="s">
        <v>11</v>
      </c>
      <c r="E28" s="12">
        <v>70000</v>
      </c>
      <c r="F28" s="13">
        <v>1</v>
      </c>
      <c r="G28" s="12">
        <f t="shared" si="1"/>
        <v>70000</v>
      </c>
      <c r="H28" s="13">
        <v>1</v>
      </c>
      <c r="I28" s="12">
        <v>70000</v>
      </c>
    </row>
    <row r="29" spans="1:9">
      <c r="A29" s="4">
        <v>25</v>
      </c>
      <c r="B29" s="9"/>
      <c r="C29" s="16" t="s">
        <v>37</v>
      </c>
      <c r="D29" s="11" t="s">
        <v>11</v>
      </c>
      <c r="E29" s="12">
        <v>50000</v>
      </c>
      <c r="F29" s="13">
        <v>1</v>
      </c>
      <c r="G29" s="12">
        <f t="shared" si="1"/>
        <v>50000</v>
      </c>
      <c r="H29" s="13">
        <v>1</v>
      </c>
      <c r="I29" s="12">
        <v>50000</v>
      </c>
    </row>
    <row r="30" spans="1:9">
      <c r="A30" s="4">
        <v>26</v>
      </c>
      <c r="B30" s="9"/>
      <c r="C30" s="16" t="s">
        <v>38</v>
      </c>
      <c r="D30" s="11" t="s">
        <v>11</v>
      </c>
      <c r="E30" s="12">
        <v>60000</v>
      </c>
      <c r="F30" s="18">
        <v>5</v>
      </c>
      <c r="G30" s="12">
        <f t="shared" si="1"/>
        <v>300000</v>
      </c>
      <c r="H30" s="18">
        <v>5</v>
      </c>
      <c r="I30" s="12">
        <v>300000</v>
      </c>
    </row>
    <row r="31" spans="1:9">
      <c r="A31" s="4">
        <v>27</v>
      </c>
      <c r="B31" s="9"/>
      <c r="C31" s="16" t="s">
        <v>39</v>
      </c>
      <c r="D31" s="11" t="s">
        <v>11</v>
      </c>
      <c r="E31" s="12">
        <v>68000</v>
      </c>
      <c r="F31" s="18">
        <v>10</v>
      </c>
      <c r="G31" s="12">
        <f t="shared" si="1"/>
        <v>680000</v>
      </c>
      <c r="H31" s="18">
        <v>10</v>
      </c>
      <c r="I31" s="12">
        <v>680000</v>
      </c>
    </row>
    <row r="32" spans="1:9">
      <c r="A32" s="4">
        <v>28</v>
      </c>
      <c r="B32" s="9"/>
      <c r="C32" s="16" t="s">
        <v>40</v>
      </c>
      <c r="D32" s="11" t="s">
        <v>11</v>
      </c>
      <c r="E32" s="12">
        <v>30600</v>
      </c>
      <c r="F32" s="18">
        <v>2</v>
      </c>
      <c r="G32" s="12">
        <f t="shared" si="1"/>
        <v>61200</v>
      </c>
      <c r="H32" s="18">
        <v>2</v>
      </c>
      <c r="I32" s="12">
        <v>61200</v>
      </c>
    </row>
    <row r="33" spans="1:9">
      <c r="A33" s="4">
        <v>29</v>
      </c>
      <c r="B33" s="9"/>
      <c r="C33" s="16" t="s">
        <v>41</v>
      </c>
      <c r="D33" s="11" t="s">
        <v>11</v>
      </c>
      <c r="E33" s="12">
        <v>47200</v>
      </c>
      <c r="F33" s="18">
        <v>5</v>
      </c>
      <c r="G33" s="12">
        <f t="shared" si="1"/>
        <v>236000</v>
      </c>
      <c r="H33" s="18">
        <v>5</v>
      </c>
      <c r="I33" s="12">
        <v>236000</v>
      </c>
    </row>
    <row r="34" spans="1:9">
      <c r="A34" s="4">
        <v>30</v>
      </c>
      <c r="B34" s="9"/>
      <c r="C34" s="16" t="s">
        <v>42</v>
      </c>
      <c r="D34" s="11" t="s">
        <v>11</v>
      </c>
      <c r="E34" s="12">
        <v>89400</v>
      </c>
      <c r="F34" s="18">
        <v>2</v>
      </c>
      <c r="G34" s="12">
        <f t="shared" si="1"/>
        <v>178800</v>
      </c>
      <c r="H34" s="18">
        <v>2</v>
      </c>
      <c r="I34" s="12">
        <v>178800</v>
      </c>
    </row>
    <row r="35" spans="1:9">
      <c r="A35" s="4">
        <v>31</v>
      </c>
      <c r="B35" s="9"/>
      <c r="C35" s="16" t="s">
        <v>43</v>
      </c>
      <c r="D35" s="11" t="s">
        <v>11</v>
      </c>
      <c r="E35" s="12">
        <v>25350</v>
      </c>
      <c r="F35" s="18">
        <v>3</v>
      </c>
      <c r="G35" s="12">
        <f t="shared" si="1"/>
        <v>76050</v>
      </c>
      <c r="H35" s="18">
        <v>3</v>
      </c>
      <c r="I35" s="12">
        <v>76050</v>
      </c>
    </row>
    <row r="36" spans="1:9">
      <c r="A36" s="4">
        <v>32</v>
      </c>
      <c r="B36" s="9"/>
      <c r="C36" s="16" t="s">
        <v>44</v>
      </c>
      <c r="D36" s="11" t="s">
        <v>11</v>
      </c>
      <c r="E36" s="12">
        <v>48200</v>
      </c>
      <c r="F36" s="18">
        <v>3</v>
      </c>
      <c r="G36" s="12">
        <f t="shared" si="1"/>
        <v>144600</v>
      </c>
      <c r="H36" s="18">
        <v>3</v>
      </c>
      <c r="I36" s="12">
        <v>144600</v>
      </c>
    </row>
    <row r="37" spans="1:9">
      <c r="A37" s="4">
        <v>33</v>
      </c>
      <c r="B37" s="9"/>
      <c r="C37" s="16" t="s">
        <v>45</v>
      </c>
      <c r="D37" s="11" t="s">
        <v>11</v>
      </c>
      <c r="E37" s="12">
        <v>77450</v>
      </c>
      <c r="F37" s="18">
        <v>5</v>
      </c>
      <c r="G37" s="12">
        <f t="shared" si="1"/>
        <v>387250</v>
      </c>
      <c r="H37" s="18">
        <v>5</v>
      </c>
      <c r="I37" s="12">
        <v>387250</v>
      </c>
    </row>
    <row r="38" spans="1:9">
      <c r="A38" s="4">
        <v>34</v>
      </c>
      <c r="B38" s="9"/>
      <c r="C38" s="16" t="s">
        <v>46</v>
      </c>
      <c r="D38" s="11" t="s">
        <v>11</v>
      </c>
      <c r="E38" s="12">
        <v>13000</v>
      </c>
      <c r="F38" s="18">
        <v>2</v>
      </c>
      <c r="G38" s="12">
        <f t="shared" si="1"/>
        <v>26000</v>
      </c>
      <c r="H38" s="18">
        <v>2</v>
      </c>
      <c r="I38" s="12">
        <v>26000</v>
      </c>
    </row>
    <row r="39" spans="1:9">
      <c r="A39" s="4">
        <v>35</v>
      </c>
      <c r="B39" s="9"/>
      <c r="C39" s="16" t="s">
        <v>47</v>
      </c>
      <c r="D39" s="11" t="s">
        <v>11</v>
      </c>
      <c r="E39" s="12">
        <v>215400</v>
      </c>
      <c r="F39" s="18">
        <v>2</v>
      </c>
      <c r="G39" s="12">
        <f t="shared" si="1"/>
        <v>430800</v>
      </c>
      <c r="H39" s="18">
        <v>2</v>
      </c>
      <c r="I39" s="12">
        <v>430800</v>
      </c>
    </row>
    <row r="40" spans="1:9">
      <c r="A40" s="4">
        <v>36</v>
      </c>
      <c r="B40" s="9"/>
      <c r="C40" s="16" t="s">
        <v>48</v>
      </c>
      <c r="D40" s="11" t="s">
        <v>11</v>
      </c>
      <c r="E40" s="12">
        <v>295400</v>
      </c>
      <c r="F40" s="18">
        <v>2</v>
      </c>
      <c r="G40" s="12">
        <f t="shared" si="1"/>
        <v>590800</v>
      </c>
      <c r="H40" s="18">
        <v>2</v>
      </c>
      <c r="I40" s="12">
        <v>590800</v>
      </c>
    </row>
    <row r="41" spans="1:9" ht="30.75" customHeight="1">
      <c r="A41" s="4">
        <v>37</v>
      </c>
      <c r="B41" s="9"/>
      <c r="C41" s="16" t="s">
        <v>49</v>
      </c>
      <c r="D41" s="11" t="s">
        <v>33</v>
      </c>
      <c r="E41" s="12">
        <v>66000</v>
      </c>
      <c r="F41" s="18">
        <v>25</v>
      </c>
      <c r="G41" s="12">
        <f t="shared" si="1"/>
        <v>1650000</v>
      </c>
      <c r="H41" s="18">
        <v>15</v>
      </c>
      <c r="I41" s="12">
        <v>1650000</v>
      </c>
    </row>
    <row r="42" spans="1:9" ht="32.25" customHeight="1">
      <c r="A42" s="227" t="s">
        <v>0</v>
      </c>
      <c r="B42" s="227" t="s">
        <v>1</v>
      </c>
      <c r="C42" s="227" t="s">
        <v>2</v>
      </c>
      <c r="D42" s="227" t="s">
        <v>3</v>
      </c>
      <c r="E42" s="226" t="s">
        <v>4</v>
      </c>
      <c r="F42" s="226" t="s">
        <v>5</v>
      </c>
      <c r="G42" s="226"/>
      <c r="H42" s="226" t="s">
        <v>6</v>
      </c>
      <c r="I42" s="226"/>
    </row>
    <row r="43" spans="1:9" ht="32.25" customHeight="1">
      <c r="A43" s="227"/>
      <c r="B43" s="227"/>
      <c r="C43" s="227"/>
      <c r="D43" s="227"/>
      <c r="E43" s="226"/>
      <c r="F43" s="2" t="s">
        <v>7</v>
      </c>
      <c r="G43" s="2" t="s">
        <v>8</v>
      </c>
      <c r="H43" s="2" t="s">
        <v>7</v>
      </c>
      <c r="I43" s="2" t="s">
        <v>8</v>
      </c>
    </row>
    <row r="44" spans="1:9" ht="15.75" customHeight="1">
      <c r="A44" s="4">
        <v>1</v>
      </c>
      <c r="B44" s="4">
        <v>2</v>
      </c>
      <c r="C44" s="4">
        <v>3</v>
      </c>
      <c r="D44" s="5">
        <v>4</v>
      </c>
      <c r="E44" s="6">
        <v>5</v>
      </c>
      <c r="F44" s="6">
        <v>6</v>
      </c>
      <c r="G44" s="6">
        <v>7</v>
      </c>
      <c r="H44" s="6">
        <v>8</v>
      </c>
      <c r="I44" s="6">
        <v>9</v>
      </c>
    </row>
    <row r="45" spans="1:9" ht="19.5" customHeight="1">
      <c r="A45" s="4">
        <v>38</v>
      </c>
      <c r="B45" s="9"/>
      <c r="C45" s="16" t="s">
        <v>50</v>
      </c>
      <c r="D45" s="11" t="s">
        <v>11</v>
      </c>
      <c r="E45" s="12">
        <v>4000000</v>
      </c>
      <c r="F45" s="18">
        <v>2</v>
      </c>
      <c r="G45" s="12">
        <f t="shared" si="1"/>
        <v>8000000</v>
      </c>
      <c r="H45" s="18">
        <v>2</v>
      </c>
      <c r="I45" s="12">
        <v>8000000</v>
      </c>
    </row>
    <row r="46" spans="1:9" ht="18" customHeight="1">
      <c r="A46" s="4">
        <v>39</v>
      </c>
      <c r="B46" s="9"/>
      <c r="C46" s="16" t="s">
        <v>51</v>
      </c>
      <c r="D46" s="11" t="s">
        <v>11</v>
      </c>
      <c r="E46" s="12">
        <v>980000</v>
      </c>
      <c r="F46" s="18">
        <v>1</v>
      </c>
      <c r="G46" s="12">
        <f t="shared" si="1"/>
        <v>980000</v>
      </c>
      <c r="H46" s="18">
        <v>1</v>
      </c>
      <c r="I46" s="12">
        <v>980000</v>
      </c>
    </row>
    <row r="47" spans="1:9" ht="26.25" customHeight="1">
      <c r="A47" s="4">
        <v>40</v>
      </c>
      <c r="B47" s="9"/>
      <c r="C47" s="16" t="s">
        <v>52</v>
      </c>
      <c r="D47" s="11" t="s">
        <v>11</v>
      </c>
      <c r="E47" s="12">
        <v>2910000</v>
      </c>
      <c r="F47" s="18">
        <v>1</v>
      </c>
      <c r="G47" s="12">
        <f t="shared" si="1"/>
        <v>2910000</v>
      </c>
      <c r="H47" s="18">
        <v>1</v>
      </c>
      <c r="I47" s="12">
        <v>2910000</v>
      </c>
    </row>
    <row r="48" spans="1:9" ht="26.25" customHeight="1">
      <c r="A48" s="4">
        <v>41</v>
      </c>
      <c r="B48" s="9"/>
      <c r="C48" s="16" t="s">
        <v>53</v>
      </c>
      <c r="D48" s="11" t="s">
        <v>11</v>
      </c>
      <c r="E48" s="12">
        <v>135000</v>
      </c>
      <c r="F48" s="18">
        <v>1</v>
      </c>
      <c r="G48" s="12">
        <f t="shared" si="1"/>
        <v>135000</v>
      </c>
      <c r="H48" s="18">
        <v>1</v>
      </c>
      <c r="I48" s="12">
        <v>135000</v>
      </c>
    </row>
    <row r="49" spans="1:9">
      <c r="A49" s="4">
        <v>42</v>
      </c>
      <c r="B49" s="9"/>
      <c r="C49" s="16" t="s">
        <v>54</v>
      </c>
      <c r="D49" s="11" t="s">
        <v>11</v>
      </c>
      <c r="E49" s="12">
        <v>90000</v>
      </c>
      <c r="F49" s="18">
        <v>9</v>
      </c>
      <c r="G49" s="12">
        <f t="shared" si="1"/>
        <v>810000</v>
      </c>
      <c r="H49" s="18">
        <v>5</v>
      </c>
      <c r="I49" s="12">
        <v>810000</v>
      </c>
    </row>
    <row r="50" spans="1:9">
      <c r="A50" s="4">
        <v>43</v>
      </c>
      <c r="B50" s="9"/>
      <c r="C50" s="16" t="s">
        <v>55</v>
      </c>
      <c r="D50" s="11" t="s">
        <v>11</v>
      </c>
      <c r="E50" s="12">
        <v>69</v>
      </c>
      <c r="F50" s="18">
        <v>4</v>
      </c>
      <c r="G50" s="12">
        <f t="shared" si="1"/>
        <v>276</v>
      </c>
      <c r="H50" s="18">
        <v>4</v>
      </c>
      <c r="I50" s="12">
        <v>276</v>
      </c>
    </row>
    <row r="51" spans="1:9">
      <c r="A51" s="4">
        <v>44</v>
      </c>
      <c r="B51" s="9"/>
      <c r="C51" s="16" t="s">
        <v>55</v>
      </c>
      <c r="D51" s="11" t="s">
        <v>11</v>
      </c>
      <c r="E51" s="12">
        <v>4667</v>
      </c>
      <c r="F51" s="18">
        <v>6</v>
      </c>
      <c r="G51" s="12">
        <f t="shared" si="1"/>
        <v>28002</v>
      </c>
      <c r="H51" s="18">
        <v>6</v>
      </c>
      <c r="I51" s="12">
        <v>28002</v>
      </c>
    </row>
    <row r="52" spans="1:9">
      <c r="A52" s="4">
        <v>45</v>
      </c>
      <c r="B52" s="9"/>
      <c r="C52" s="16" t="s">
        <v>56</v>
      </c>
      <c r="D52" s="11" t="s">
        <v>11</v>
      </c>
      <c r="E52" s="12">
        <v>308</v>
      </c>
      <c r="F52" s="18">
        <v>2</v>
      </c>
      <c r="G52" s="12">
        <f t="shared" si="1"/>
        <v>616</v>
      </c>
      <c r="H52" s="18">
        <v>2</v>
      </c>
      <c r="I52" s="12">
        <v>616</v>
      </c>
    </row>
    <row r="53" spans="1:9">
      <c r="A53" s="4">
        <v>46</v>
      </c>
      <c r="B53" s="9"/>
      <c r="C53" s="16" t="s">
        <v>57</v>
      </c>
      <c r="D53" s="11" t="s">
        <v>11</v>
      </c>
      <c r="E53" s="12">
        <v>346</v>
      </c>
      <c r="F53" s="18">
        <v>1</v>
      </c>
      <c r="G53" s="12">
        <f t="shared" si="1"/>
        <v>346</v>
      </c>
      <c r="H53" s="18">
        <v>1</v>
      </c>
      <c r="I53" s="12">
        <v>346</v>
      </c>
    </row>
    <row r="54" spans="1:9">
      <c r="A54" s="4">
        <v>47</v>
      </c>
      <c r="B54" s="9"/>
      <c r="C54" s="16" t="s">
        <v>58</v>
      </c>
      <c r="D54" s="11" t="s">
        <v>11</v>
      </c>
      <c r="E54" s="12">
        <v>223</v>
      </c>
      <c r="F54" s="18">
        <v>110</v>
      </c>
      <c r="G54" s="12">
        <f t="shared" si="1"/>
        <v>24530</v>
      </c>
      <c r="H54" s="18">
        <v>110</v>
      </c>
      <c r="I54" s="12">
        <v>24530</v>
      </c>
    </row>
    <row r="55" spans="1:9">
      <c r="A55" s="4">
        <v>48</v>
      </c>
      <c r="B55" s="9"/>
      <c r="C55" s="16" t="s">
        <v>59</v>
      </c>
      <c r="D55" s="11" t="s">
        <v>11</v>
      </c>
      <c r="E55" s="12">
        <v>21000</v>
      </c>
      <c r="F55" s="18">
        <v>1</v>
      </c>
      <c r="G55" s="12">
        <f t="shared" si="1"/>
        <v>21000</v>
      </c>
      <c r="H55" s="18">
        <v>1</v>
      </c>
      <c r="I55" s="12">
        <v>21000</v>
      </c>
    </row>
    <row r="56" spans="1:9">
      <c r="A56" s="4">
        <v>49</v>
      </c>
      <c r="B56" s="9"/>
      <c r="C56" s="19" t="s">
        <v>60</v>
      </c>
      <c r="D56" s="11" t="s">
        <v>11</v>
      </c>
      <c r="E56" s="12">
        <v>150000</v>
      </c>
      <c r="F56" s="6">
        <v>1</v>
      </c>
      <c r="G56" s="12">
        <f t="shared" si="1"/>
        <v>150000</v>
      </c>
      <c r="H56" s="6">
        <v>1</v>
      </c>
      <c r="I56" s="12">
        <v>150000</v>
      </c>
    </row>
    <row r="57" spans="1:9">
      <c r="A57" s="4">
        <v>50</v>
      </c>
      <c r="B57" s="9"/>
      <c r="C57" s="19" t="s">
        <v>61</v>
      </c>
      <c r="D57" s="11" t="s">
        <v>11</v>
      </c>
      <c r="E57" s="12">
        <v>269100</v>
      </c>
      <c r="F57" s="6">
        <v>1</v>
      </c>
      <c r="G57" s="12">
        <f t="shared" si="1"/>
        <v>269100</v>
      </c>
      <c r="H57" s="6">
        <v>1</v>
      </c>
      <c r="I57" s="12">
        <v>269100</v>
      </c>
    </row>
    <row r="58" spans="1:9" ht="19.5" customHeight="1">
      <c r="A58" s="4"/>
      <c r="B58" s="9"/>
      <c r="C58" s="20" t="s">
        <v>62</v>
      </c>
      <c r="D58" s="21"/>
      <c r="E58" s="12"/>
      <c r="F58" s="12"/>
      <c r="G58" s="12"/>
      <c r="H58" s="12"/>
      <c r="I58" s="12"/>
    </row>
    <row r="59" spans="1:9">
      <c r="A59" s="4">
        <v>1</v>
      </c>
      <c r="B59" s="9"/>
      <c r="C59" s="16" t="s">
        <v>63</v>
      </c>
      <c r="D59" s="22" t="s">
        <v>11</v>
      </c>
      <c r="E59" s="12">
        <v>9850</v>
      </c>
      <c r="F59" s="23">
        <v>20</v>
      </c>
      <c r="G59" s="12">
        <f t="shared" ref="G59:G102" si="2">E59*F59</f>
        <v>197000</v>
      </c>
      <c r="H59" s="23">
        <v>20</v>
      </c>
      <c r="I59" s="12">
        <v>197000</v>
      </c>
    </row>
    <row r="60" spans="1:9">
      <c r="A60" s="4">
        <v>2</v>
      </c>
      <c r="B60" s="9"/>
      <c r="C60" s="16" t="s">
        <v>64</v>
      </c>
      <c r="D60" s="22" t="s">
        <v>11</v>
      </c>
      <c r="E60" s="12">
        <v>12400</v>
      </c>
      <c r="F60" s="23">
        <v>20</v>
      </c>
      <c r="G60" s="12">
        <f t="shared" si="2"/>
        <v>248000</v>
      </c>
      <c r="H60" s="23">
        <v>20</v>
      </c>
      <c r="I60" s="12">
        <v>248000</v>
      </c>
    </row>
    <row r="61" spans="1:9">
      <c r="A61" s="4">
        <v>3</v>
      </c>
      <c r="B61" s="9"/>
      <c r="C61" s="16" t="s">
        <v>65</v>
      </c>
      <c r="D61" s="22" t="s">
        <v>11</v>
      </c>
      <c r="E61" s="12">
        <v>3500</v>
      </c>
      <c r="F61" s="23">
        <v>20</v>
      </c>
      <c r="G61" s="12">
        <f t="shared" si="2"/>
        <v>70000</v>
      </c>
      <c r="H61" s="23">
        <v>20</v>
      </c>
      <c r="I61" s="12">
        <v>70000</v>
      </c>
    </row>
    <row r="62" spans="1:9">
      <c r="A62" s="4">
        <v>4</v>
      </c>
      <c r="B62" s="9"/>
      <c r="C62" s="16" t="s">
        <v>66</v>
      </c>
      <c r="D62" s="22" t="s">
        <v>11</v>
      </c>
      <c r="E62" s="12">
        <v>9800</v>
      </c>
      <c r="F62" s="23">
        <v>20</v>
      </c>
      <c r="G62" s="12">
        <f t="shared" si="2"/>
        <v>196000</v>
      </c>
      <c r="H62" s="23">
        <v>20</v>
      </c>
      <c r="I62" s="12">
        <v>196000</v>
      </c>
    </row>
    <row r="63" spans="1:9">
      <c r="A63" s="4">
        <v>5</v>
      </c>
      <c r="B63" s="9"/>
      <c r="C63" s="16" t="s">
        <v>67</v>
      </c>
      <c r="D63" s="22" t="s">
        <v>11</v>
      </c>
      <c r="E63" s="12">
        <v>9200</v>
      </c>
      <c r="F63" s="23">
        <v>20</v>
      </c>
      <c r="G63" s="12">
        <f t="shared" si="2"/>
        <v>184000</v>
      </c>
      <c r="H63" s="23">
        <v>20</v>
      </c>
      <c r="I63" s="12">
        <v>184000</v>
      </c>
    </row>
    <row r="64" spans="1:9">
      <c r="A64" s="4">
        <v>6</v>
      </c>
      <c r="B64" s="9"/>
      <c r="C64" s="16" t="s">
        <v>68</v>
      </c>
      <c r="D64" s="16" t="s">
        <v>11</v>
      </c>
      <c r="E64" s="12">
        <v>55900</v>
      </c>
      <c r="F64" s="23">
        <v>12</v>
      </c>
      <c r="G64" s="12">
        <f t="shared" si="2"/>
        <v>670800</v>
      </c>
      <c r="H64" s="23">
        <v>12</v>
      </c>
      <c r="I64" s="12">
        <v>670800</v>
      </c>
    </row>
    <row r="65" spans="1:9">
      <c r="A65" s="4">
        <v>7</v>
      </c>
      <c r="B65" s="9"/>
      <c r="C65" s="16" t="s">
        <v>69</v>
      </c>
      <c r="D65" s="16" t="s">
        <v>11</v>
      </c>
      <c r="E65" s="12">
        <v>54900</v>
      </c>
      <c r="F65" s="23">
        <v>5</v>
      </c>
      <c r="G65" s="12">
        <f t="shared" si="2"/>
        <v>274500</v>
      </c>
      <c r="H65" s="23">
        <v>5</v>
      </c>
      <c r="I65" s="12">
        <v>274500</v>
      </c>
    </row>
    <row r="66" spans="1:9" ht="30">
      <c r="A66" s="4">
        <v>8</v>
      </c>
      <c r="B66" s="9"/>
      <c r="C66" s="16" t="s">
        <v>70</v>
      </c>
      <c r="D66" s="11" t="s">
        <v>71</v>
      </c>
      <c r="E66" s="12">
        <v>20700</v>
      </c>
      <c r="F66" s="24">
        <v>1</v>
      </c>
      <c r="G66" s="12">
        <f t="shared" si="2"/>
        <v>20700</v>
      </c>
      <c r="H66" s="24">
        <v>1</v>
      </c>
      <c r="I66" s="12">
        <v>20700</v>
      </c>
    </row>
    <row r="67" spans="1:9">
      <c r="A67" s="4">
        <v>9</v>
      </c>
      <c r="B67" s="9"/>
      <c r="C67" s="16" t="s">
        <v>72</v>
      </c>
      <c r="D67" s="11" t="s">
        <v>11</v>
      </c>
      <c r="E67" s="12">
        <v>26000</v>
      </c>
      <c r="F67" s="23">
        <v>1</v>
      </c>
      <c r="G67" s="12">
        <f t="shared" si="2"/>
        <v>26000</v>
      </c>
      <c r="H67" s="23">
        <v>1</v>
      </c>
      <c r="I67" s="12">
        <v>26000</v>
      </c>
    </row>
    <row r="68" spans="1:9">
      <c r="A68" s="4">
        <v>10</v>
      </c>
      <c r="B68" s="9"/>
      <c r="C68" s="16" t="s">
        <v>72</v>
      </c>
      <c r="D68" s="11" t="s">
        <v>11</v>
      </c>
      <c r="E68" s="12">
        <v>16000</v>
      </c>
      <c r="F68" s="23">
        <v>2</v>
      </c>
      <c r="G68" s="12">
        <f t="shared" si="2"/>
        <v>32000</v>
      </c>
      <c r="H68" s="23">
        <v>2</v>
      </c>
      <c r="I68" s="12">
        <v>32000</v>
      </c>
    </row>
    <row r="69" spans="1:9">
      <c r="A69" s="4">
        <v>11</v>
      </c>
      <c r="B69" s="9"/>
      <c r="C69" s="16" t="s">
        <v>73</v>
      </c>
      <c r="D69" s="11" t="s">
        <v>11</v>
      </c>
      <c r="E69" s="12">
        <v>13980</v>
      </c>
      <c r="F69" s="24">
        <v>1</v>
      </c>
      <c r="G69" s="12">
        <f t="shared" si="2"/>
        <v>13980</v>
      </c>
      <c r="H69" s="24">
        <v>1</v>
      </c>
      <c r="I69" s="12">
        <v>13980</v>
      </c>
    </row>
    <row r="70" spans="1:9">
      <c r="A70" s="4">
        <v>12</v>
      </c>
      <c r="B70" s="9"/>
      <c r="C70" s="16" t="s">
        <v>74</v>
      </c>
      <c r="D70" s="11" t="s">
        <v>11</v>
      </c>
      <c r="E70" s="12">
        <v>17400</v>
      </c>
      <c r="F70" s="23">
        <v>12</v>
      </c>
      <c r="G70" s="12">
        <f t="shared" si="2"/>
        <v>208800</v>
      </c>
      <c r="H70" s="23">
        <v>12</v>
      </c>
      <c r="I70" s="12">
        <v>208800</v>
      </c>
    </row>
    <row r="71" spans="1:9">
      <c r="A71" s="4">
        <v>13</v>
      </c>
      <c r="B71" s="9"/>
      <c r="C71" s="25" t="s">
        <v>75</v>
      </c>
      <c r="D71" s="11" t="s">
        <v>11</v>
      </c>
      <c r="E71" s="12">
        <v>6400</v>
      </c>
      <c r="F71" s="23">
        <v>3</v>
      </c>
      <c r="G71" s="12">
        <f t="shared" si="2"/>
        <v>19200</v>
      </c>
      <c r="H71" s="23">
        <v>3</v>
      </c>
      <c r="I71" s="12">
        <v>19200</v>
      </c>
    </row>
    <row r="72" spans="1:9">
      <c r="A72" s="4">
        <v>14</v>
      </c>
      <c r="B72" s="9"/>
      <c r="C72" s="16" t="s">
        <v>76</v>
      </c>
      <c r="D72" s="11" t="s">
        <v>11</v>
      </c>
      <c r="E72" s="12">
        <v>6600</v>
      </c>
      <c r="F72" s="23">
        <v>3</v>
      </c>
      <c r="G72" s="12">
        <f t="shared" si="2"/>
        <v>19800</v>
      </c>
      <c r="H72" s="23">
        <v>3</v>
      </c>
      <c r="I72" s="12">
        <v>19800</v>
      </c>
    </row>
    <row r="73" spans="1:9">
      <c r="A73" s="4">
        <v>15</v>
      </c>
      <c r="B73" s="9"/>
      <c r="C73" s="26" t="s">
        <v>77</v>
      </c>
      <c r="D73" s="11" t="s">
        <v>11</v>
      </c>
      <c r="E73" s="12">
        <v>16900</v>
      </c>
      <c r="F73" s="27">
        <v>6</v>
      </c>
      <c r="G73" s="12">
        <f t="shared" si="2"/>
        <v>101400</v>
      </c>
      <c r="H73" s="27">
        <v>6</v>
      </c>
      <c r="I73" s="12">
        <v>101400</v>
      </c>
    </row>
    <row r="74" spans="1:9">
      <c r="A74" s="4">
        <v>16</v>
      </c>
      <c r="B74" s="9"/>
      <c r="C74" s="16" t="s">
        <v>78</v>
      </c>
      <c r="D74" s="22" t="s">
        <v>11</v>
      </c>
      <c r="E74" s="12">
        <v>400</v>
      </c>
      <c r="F74" s="23">
        <v>20</v>
      </c>
      <c r="G74" s="12">
        <f t="shared" si="2"/>
        <v>8000</v>
      </c>
      <c r="H74" s="23">
        <v>20</v>
      </c>
      <c r="I74" s="12">
        <v>8000</v>
      </c>
    </row>
    <row r="75" spans="1:9">
      <c r="A75" s="4">
        <v>17</v>
      </c>
      <c r="B75" s="9"/>
      <c r="C75" s="16" t="s">
        <v>79</v>
      </c>
      <c r="D75" s="22" t="s">
        <v>11</v>
      </c>
      <c r="E75" s="12">
        <v>350</v>
      </c>
      <c r="F75" s="23">
        <v>188</v>
      </c>
      <c r="G75" s="12">
        <f t="shared" si="2"/>
        <v>65800</v>
      </c>
      <c r="H75" s="23">
        <v>188</v>
      </c>
      <c r="I75" s="12">
        <v>65800</v>
      </c>
    </row>
    <row r="76" spans="1:9">
      <c r="A76" s="4">
        <v>18</v>
      </c>
      <c r="B76" s="9"/>
      <c r="C76" s="16" t="s">
        <v>80</v>
      </c>
      <c r="D76" s="22" t="s">
        <v>11</v>
      </c>
      <c r="E76" s="12">
        <v>600</v>
      </c>
      <c r="F76" s="23">
        <v>116</v>
      </c>
      <c r="G76" s="12">
        <f t="shared" si="2"/>
        <v>69600</v>
      </c>
      <c r="H76" s="23">
        <v>116</v>
      </c>
      <c r="I76" s="12">
        <v>69600</v>
      </c>
    </row>
    <row r="77" spans="1:9">
      <c r="A77" s="4">
        <v>19</v>
      </c>
      <c r="B77" s="9"/>
      <c r="C77" s="16" t="s">
        <v>81</v>
      </c>
      <c r="D77" s="22" t="s">
        <v>11</v>
      </c>
      <c r="E77" s="12">
        <v>250</v>
      </c>
      <c r="F77" s="23">
        <v>185</v>
      </c>
      <c r="G77" s="12">
        <f t="shared" si="2"/>
        <v>46250</v>
      </c>
      <c r="H77" s="23">
        <v>185</v>
      </c>
      <c r="I77" s="12">
        <v>46250</v>
      </c>
    </row>
    <row r="78" spans="1:9" ht="18" customHeight="1">
      <c r="A78" s="4">
        <v>20</v>
      </c>
      <c r="B78" s="9"/>
      <c r="C78" s="16" t="s">
        <v>82</v>
      </c>
      <c r="D78" s="22" t="s">
        <v>11</v>
      </c>
      <c r="E78" s="12">
        <v>550</v>
      </c>
      <c r="F78" s="23">
        <v>58</v>
      </c>
      <c r="G78" s="12">
        <f t="shared" si="2"/>
        <v>31900</v>
      </c>
      <c r="H78" s="23">
        <v>58</v>
      </c>
      <c r="I78" s="12">
        <v>31900</v>
      </c>
    </row>
    <row r="79" spans="1:9" ht="18" customHeight="1">
      <c r="A79" s="4">
        <v>21</v>
      </c>
      <c r="B79" s="9"/>
      <c r="C79" s="16" t="s">
        <v>83</v>
      </c>
      <c r="D79" s="22" t="s">
        <v>11</v>
      </c>
      <c r="E79" s="12">
        <v>750</v>
      </c>
      <c r="F79" s="23">
        <v>60</v>
      </c>
      <c r="G79" s="12">
        <f t="shared" si="2"/>
        <v>45000</v>
      </c>
      <c r="H79" s="23">
        <v>60</v>
      </c>
      <c r="I79" s="12">
        <v>45000</v>
      </c>
    </row>
    <row r="80" spans="1:9">
      <c r="A80" s="4">
        <v>22</v>
      </c>
      <c r="B80" s="9"/>
      <c r="C80" s="16" t="s">
        <v>84</v>
      </c>
      <c r="D80" s="16" t="s">
        <v>11</v>
      </c>
      <c r="E80" s="12">
        <v>4500</v>
      </c>
      <c r="F80" s="23">
        <v>2</v>
      </c>
      <c r="G80" s="12">
        <f t="shared" si="2"/>
        <v>9000</v>
      </c>
      <c r="H80" s="23">
        <v>2</v>
      </c>
      <c r="I80" s="12">
        <v>9000</v>
      </c>
    </row>
    <row r="81" spans="1:9">
      <c r="A81" s="4">
        <v>23</v>
      </c>
      <c r="B81" s="9"/>
      <c r="C81" s="16" t="s">
        <v>84</v>
      </c>
      <c r="D81" s="16" t="s">
        <v>11</v>
      </c>
      <c r="E81" s="12">
        <v>3000</v>
      </c>
      <c r="F81" s="23">
        <v>2</v>
      </c>
      <c r="G81" s="12">
        <f t="shared" si="2"/>
        <v>6000</v>
      </c>
      <c r="H81" s="23">
        <v>2</v>
      </c>
      <c r="I81" s="12">
        <v>6000</v>
      </c>
    </row>
    <row r="82" spans="1:9">
      <c r="A82" s="4">
        <v>24</v>
      </c>
      <c r="B82" s="9"/>
      <c r="C82" s="16" t="s">
        <v>85</v>
      </c>
      <c r="D82" s="16" t="s">
        <v>11</v>
      </c>
      <c r="E82" s="12">
        <v>600</v>
      </c>
      <c r="F82" s="23">
        <v>150</v>
      </c>
      <c r="G82" s="12">
        <f t="shared" si="2"/>
        <v>90000</v>
      </c>
      <c r="H82" s="23">
        <v>150</v>
      </c>
      <c r="I82" s="12">
        <v>90000</v>
      </c>
    </row>
    <row r="83" spans="1:9">
      <c r="A83" s="4">
        <v>25</v>
      </c>
      <c r="B83" s="9"/>
      <c r="C83" s="16" t="s">
        <v>86</v>
      </c>
      <c r="D83" s="16" t="s">
        <v>11</v>
      </c>
      <c r="E83" s="12">
        <v>800</v>
      </c>
      <c r="F83" s="23">
        <v>212</v>
      </c>
      <c r="G83" s="12">
        <f t="shared" si="2"/>
        <v>169600</v>
      </c>
      <c r="H83" s="23">
        <v>212</v>
      </c>
      <c r="I83" s="12">
        <v>169600</v>
      </c>
    </row>
    <row r="84" spans="1:9">
      <c r="A84" s="4">
        <v>26</v>
      </c>
      <c r="B84" s="9"/>
      <c r="C84" s="16" t="s">
        <v>87</v>
      </c>
      <c r="D84" s="16" t="s">
        <v>11</v>
      </c>
      <c r="E84" s="12">
        <v>1100</v>
      </c>
      <c r="F84" s="23">
        <v>168</v>
      </c>
      <c r="G84" s="12">
        <f t="shared" si="2"/>
        <v>184800</v>
      </c>
      <c r="H84" s="23">
        <v>168</v>
      </c>
      <c r="I84" s="12">
        <v>184800</v>
      </c>
    </row>
    <row r="85" spans="1:9">
      <c r="A85" s="4">
        <v>27</v>
      </c>
      <c r="B85" s="9"/>
      <c r="C85" s="16" t="s">
        <v>88</v>
      </c>
      <c r="D85" s="16" t="s">
        <v>11</v>
      </c>
      <c r="E85" s="12">
        <v>1650</v>
      </c>
      <c r="F85" s="23">
        <v>24</v>
      </c>
      <c r="G85" s="12">
        <f t="shared" si="2"/>
        <v>39600</v>
      </c>
      <c r="H85" s="23">
        <v>24</v>
      </c>
      <c r="I85" s="12">
        <v>39600</v>
      </c>
    </row>
    <row r="86" spans="1:9">
      <c r="A86" s="4">
        <v>28</v>
      </c>
      <c r="B86" s="9"/>
      <c r="C86" s="16" t="s">
        <v>89</v>
      </c>
      <c r="D86" s="16" t="s">
        <v>11</v>
      </c>
      <c r="E86" s="12">
        <v>3000</v>
      </c>
      <c r="F86" s="23">
        <v>18</v>
      </c>
      <c r="G86" s="12">
        <f t="shared" si="2"/>
        <v>54000</v>
      </c>
      <c r="H86" s="23">
        <v>18</v>
      </c>
      <c r="I86" s="12">
        <v>54000</v>
      </c>
    </row>
    <row r="87" spans="1:9">
      <c r="A87" s="4">
        <v>29</v>
      </c>
      <c r="B87" s="9"/>
      <c r="C87" s="16" t="s">
        <v>90</v>
      </c>
      <c r="D87" s="16" t="s">
        <v>11</v>
      </c>
      <c r="E87" s="12">
        <v>1500</v>
      </c>
      <c r="F87" s="23">
        <v>25</v>
      </c>
      <c r="G87" s="12">
        <f t="shared" si="2"/>
        <v>37500</v>
      </c>
      <c r="H87" s="23">
        <v>25</v>
      </c>
      <c r="I87" s="12">
        <v>37500</v>
      </c>
    </row>
    <row r="88" spans="1:9" ht="15" customHeight="1">
      <c r="A88" s="4">
        <v>30</v>
      </c>
      <c r="B88" s="9"/>
      <c r="C88" s="16" t="s">
        <v>91</v>
      </c>
      <c r="D88" s="16" t="s">
        <v>11</v>
      </c>
      <c r="E88" s="12">
        <v>700</v>
      </c>
      <c r="F88" s="23">
        <v>30</v>
      </c>
      <c r="G88" s="12">
        <f t="shared" si="2"/>
        <v>21000</v>
      </c>
      <c r="H88" s="23">
        <v>30</v>
      </c>
      <c r="I88" s="12">
        <v>21000</v>
      </c>
    </row>
    <row r="89" spans="1:9">
      <c r="A89" s="4">
        <v>31</v>
      </c>
      <c r="B89" s="9"/>
      <c r="C89" s="16" t="s">
        <v>92</v>
      </c>
      <c r="D89" s="16" t="s">
        <v>11</v>
      </c>
      <c r="E89" s="12">
        <v>300</v>
      </c>
      <c r="F89" s="23">
        <v>100</v>
      </c>
      <c r="G89" s="12">
        <f t="shared" si="2"/>
        <v>30000</v>
      </c>
      <c r="H89" s="23">
        <v>100</v>
      </c>
      <c r="I89" s="12">
        <v>30000</v>
      </c>
    </row>
    <row r="90" spans="1:9">
      <c r="A90" s="4">
        <v>32</v>
      </c>
      <c r="B90" s="9"/>
      <c r="C90" s="16" t="s">
        <v>93</v>
      </c>
      <c r="D90" s="16" t="s">
        <v>11</v>
      </c>
      <c r="E90" s="12">
        <v>1500</v>
      </c>
      <c r="F90" s="23">
        <v>12</v>
      </c>
      <c r="G90" s="12">
        <f t="shared" si="2"/>
        <v>18000</v>
      </c>
      <c r="H90" s="23">
        <v>12</v>
      </c>
      <c r="I90" s="12">
        <v>18000</v>
      </c>
    </row>
    <row r="91" spans="1:9">
      <c r="A91" s="4">
        <v>33</v>
      </c>
      <c r="B91" s="9"/>
      <c r="C91" s="19" t="s">
        <v>94</v>
      </c>
      <c r="D91" s="16" t="s">
        <v>11</v>
      </c>
      <c r="E91" s="12">
        <v>2500</v>
      </c>
      <c r="F91" s="28">
        <v>38</v>
      </c>
      <c r="G91" s="12">
        <f t="shared" si="2"/>
        <v>95000</v>
      </c>
      <c r="H91" s="28">
        <v>38</v>
      </c>
      <c r="I91" s="12">
        <v>95000</v>
      </c>
    </row>
    <row r="92" spans="1:9">
      <c r="A92" s="4">
        <v>34</v>
      </c>
      <c r="B92" s="9"/>
      <c r="C92" s="19" t="s">
        <v>95</v>
      </c>
      <c r="D92" s="16" t="s">
        <v>11</v>
      </c>
      <c r="E92" s="12">
        <v>600</v>
      </c>
      <c r="F92" s="28">
        <v>149</v>
      </c>
      <c r="G92" s="12">
        <f t="shared" si="2"/>
        <v>89400</v>
      </c>
      <c r="H92" s="28">
        <v>149</v>
      </c>
      <c r="I92" s="12">
        <v>89400</v>
      </c>
    </row>
    <row r="93" spans="1:9">
      <c r="A93" s="4">
        <v>35</v>
      </c>
      <c r="B93" s="9"/>
      <c r="C93" s="19" t="s">
        <v>96</v>
      </c>
      <c r="D93" s="16" t="s">
        <v>11</v>
      </c>
      <c r="E93" s="12">
        <v>1500</v>
      </c>
      <c r="F93" s="28">
        <v>28</v>
      </c>
      <c r="G93" s="12">
        <f t="shared" si="2"/>
        <v>42000</v>
      </c>
      <c r="H93" s="28">
        <v>28</v>
      </c>
      <c r="I93" s="12">
        <v>42000</v>
      </c>
    </row>
    <row r="94" spans="1:9">
      <c r="A94" s="4">
        <v>36</v>
      </c>
      <c r="B94" s="9"/>
      <c r="C94" s="19" t="s">
        <v>97</v>
      </c>
      <c r="D94" s="16" t="s">
        <v>11</v>
      </c>
      <c r="E94" s="12"/>
      <c r="F94" s="29">
        <v>25</v>
      </c>
      <c r="G94" s="12">
        <f t="shared" si="2"/>
        <v>0</v>
      </c>
      <c r="H94" s="29">
        <v>25</v>
      </c>
      <c r="I94" s="12">
        <v>0</v>
      </c>
    </row>
    <row r="95" spans="1:9">
      <c r="A95" s="4">
        <v>37</v>
      </c>
      <c r="B95" s="9"/>
      <c r="C95" s="16" t="s">
        <v>98</v>
      </c>
      <c r="D95" s="16" t="s">
        <v>11</v>
      </c>
      <c r="E95" s="12">
        <v>13500</v>
      </c>
      <c r="F95" s="23">
        <v>2</v>
      </c>
      <c r="G95" s="12">
        <f t="shared" si="2"/>
        <v>27000</v>
      </c>
      <c r="H95" s="23">
        <v>2</v>
      </c>
      <c r="I95" s="12">
        <v>27000</v>
      </c>
    </row>
    <row r="96" spans="1:9">
      <c r="A96" s="4">
        <v>38</v>
      </c>
      <c r="B96" s="9"/>
      <c r="C96" s="16" t="s">
        <v>99</v>
      </c>
      <c r="D96" s="16" t="s">
        <v>11</v>
      </c>
      <c r="E96" s="12">
        <v>3000</v>
      </c>
      <c r="F96" s="23">
        <v>2</v>
      </c>
      <c r="G96" s="12">
        <f t="shared" si="2"/>
        <v>6000</v>
      </c>
      <c r="H96" s="23">
        <v>2</v>
      </c>
      <c r="I96" s="12">
        <v>6000</v>
      </c>
    </row>
    <row r="97" spans="1:9">
      <c r="A97" s="4">
        <v>39</v>
      </c>
      <c r="B97" s="9"/>
      <c r="C97" s="16" t="s">
        <v>100</v>
      </c>
      <c r="D97" s="16" t="s">
        <v>11</v>
      </c>
      <c r="E97" s="12">
        <v>21000</v>
      </c>
      <c r="F97" s="23">
        <v>1</v>
      </c>
      <c r="G97" s="12">
        <f t="shared" si="2"/>
        <v>21000</v>
      </c>
      <c r="H97" s="23">
        <v>1</v>
      </c>
      <c r="I97" s="12">
        <v>21000</v>
      </c>
    </row>
    <row r="98" spans="1:9">
      <c r="A98" s="4">
        <v>40</v>
      </c>
      <c r="B98" s="9"/>
      <c r="C98" s="16" t="s">
        <v>100</v>
      </c>
      <c r="D98" s="16" t="s">
        <v>11</v>
      </c>
      <c r="E98" s="12">
        <v>26000</v>
      </c>
      <c r="F98" s="23">
        <v>1</v>
      </c>
      <c r="G98" s="12">
        <f t="shared" si="2"/>
        <v>26000</v>
      </c>
      <c r="H98" s="23">
        <v>1</v>
      </c>
      <c r="I98" s="12">
        <v>26000</v>
      </c>
    </row>
    <row r="99" spans="1:9">
      <c r="A99" s="4">
        <v>41</v>
      </c>
      <c r="B99" s="9"/>
      <c r="C99" s="16" t="s">
        <v>101</v>
      </c>
      <c r="D99" s="16" t="s">
        <v>102</v>
      </c>
      <c r="E99" s="12">
        <v>820</v>
      </c>
      <c r="F99" s="23">
        <v>20</v>
      </c>
      <c r="G99" s="12">
        <f t="shared" si="2"/>
        <v>16400</v>
      </c>
      <c r="H99" s="23">
        <v>20</v>
      </c>
      <c r="I99" s="12">
        <v>16400</v>
      </c>
    </row>
    <row r="100" spans="1:9">
      <c r="A100" s="4">
        <v>42</v>
      </c>
      <c r="B100" s="9"/>
      <c r="C100" s="16" t="s">
        <v>103</v>
      </c>
      <c r="D100" s="16" t="s">
        <v>11</v>
      </c>
      <c r="E100" s="12">
        <v>100</v>
      </c>
      <c r="F100" s="23">
        <v>100</v>
      </c>
      <c r="G100" s="12">
        <f t="shared" si="2"/>
        <v>10000</v>
      </c>
      <c r="H100" s="23">
        <v>100</v>
      </c>
      <c r="I100" s="12">
        <v>10000</v>
      </c>
    </row>
    <row r="101" spans="1:9">
      <c r="A101" s="4">
        <v>43</v>
      </c>
      <c r="B101" s="9"/>
      <c r="C101" s="16" t="s">
        <v>104</v>
      </c>
      <c r="D101" s="16" t="s">
        <v>11</v>
      </c>
      <c r="E101" s="12">
        <v>12000</v>
      </c>
      <c r="F101" s="24">
        <v>2</v>
      </c>
      <c r="G101" s="12">
        <f t="shared" si="2"/>
        <v>24000</v>
      </c>
      <c r="H101" s="24">
        <v>2</v>
      </c>
      <c r="I101" s="12">
        <v>24000</v>
      </c>
    </row>
    <row r="102" spans="1:9" ht="15.75" thickBot="1">
      <c r="A102" s="4">
        <v>44</v>
      </c>
      <c r="B102" s="9"/>
      <c r="C102" s="16" t="s">
        <v>105</v>
      </c>
      <c r="D102" s="11" t="s">
        <v>11</v>
      </c>
      <c r="E102" s="12">
        <v>14070</v>
      </c>
      <c r="F102" s="24">
        <v>1</v>
      </c>
      <c r="G102" s="12">
        <f t="shared" si="2"/>
        <v>14070</v>
      </c>
      <c r="H102" s="24">
        <v>1</v>
      </c>
      <c r="I102" s="12">
        <v>14070</v>
      </c>
    </row>
    <row r="103" spans="1:9">
      <c r="A103" s="4">
        <v>45</v>
      </c>
      <c r="B103" s="9"/>
      <c r="C103" s="16" t="s">
        <v>106</v>
      </c>
      <c r="D103" s="22" t="s">
        <v>11</v>
      </c>
      <c r="E103" s="12">
        <v>3400</v>
      </c>
      <c r="F103" s="30">
        <v>7</v>
      </c>
      <c r="G103" s="12">
        <f>E103*F103</f>
        <v>23800</v>
      </c>
      <c r="H103" s="30">
        <v>7</v>
      </c>
      <c r="I103" s="12">
        <v>23800</v>
      </c>
    </row>
    <row r="104" spans="1:9">
      <c r="A104" s="31">
        <v>46</v>
      </c>
      <c r="B104" s="32"/>
      <c r="C104" s="33" t="s">
        <v>107</v>
      </c>
      <c r="D104" s="34" t="s">
        <v>11</v>
      </c>
      <c r="E104" s="35">
        <v>3600</v>
      </c>
      <c r="F104" s="36">
        <v>15</v>
      </c>
      <c r="G104" s="35">
        <f>E104*F104</f>
        <v>54000</v>
      </c>
      <c r="H104" s="36">
        <v>15</v>
      </c>
      <c r="I104" s="35">
        <v>54000</v>
      </c>
    </row>
    <row r="105" spans="1:9">
      <c r="A105" s="4"/>
      <c r="B105" s="9"/>
      <c r="C105" s="9"/>
      <c r="D105" s="11"/>
      <c r="E105" s="12"/>
      <c r="F105" s="12">
        <f>SUM(F59:F104)</f>
        <v>1907</v>
      </c>
      <c r="G105" s="12"/>
      <c r="H105" s="12"/>
      <c r="I105" s="12"/>
    </row>
    <row r="106" spans="1:9">
      <c r="A106" s="4"/>
      <c r="B106" s="9"/>
      <c r="C106" s="9"/>
      <c r="D106" s="11"/>
      <c r="E106" s="12"/>
      <c r="F106" s="12"/>
      <c r="G106" s="12"/>
      <c r="H106" s="12"/>
      <c r="I106" s="12"/>
    </row>
    <row r="107" spans="1:9">
      <c r="A107" s="4"/>
      <c r="B107" s="9"/>
      <c r="C107" s="9"/>
      <c r="D107" s="11"/>
      <c r="E107" s="12"/>
      <c r="F107" s="12"/>
      <c r="G107" s="12"/>
      <c r="H107" s="12"/>
      <c r="I107" s="12"/>
    </row>
    <row r="108" spans="1:9">
      <c r="A108" s="4"/>
      <c r="B108" s="9"/>
      <c r="C108" s="9"/>
      <c r="D108" s="11"/>
      <c r="E108" s="12"/>
      <c r="F108" s="12">
        <f>SUM(F86:F107)</f>
        <v>2483</v>
      </c>
      <c r="G108" s="12"/>
      <c r="H108" s="12"/>
      <c r="I108" s="12"/>
    </row>
    <row r="109" spans="1:9">
      <c r="A109" s="4"/>
      <c r="B109" s="9"/>
      <c r="C109" s="9"/>
      <c r="D109" s="11"/>
      <c r="E109" s="12"/>
      <c r="F109" s="12"/>
      <c r="G109" s="12"/>
      <c r="H109" s="12"/>
      <c r="I109" s="12"/>
    </row>
    <row r="110" spans="1:9">
      <c r="A110" s="4"/>
      <c r="B110" s="9"/>
      <c r="C110" s="9"/>
      <c r="D110" s="11"/>
      <c r="E110" s="12"/>
      <c r="F110" s="12"/>
      <c r="G110" s="12"/>
      <c r="H110" s="12"/>
      <c r="I110" s="12"/>
    </row>
    <row r="111" spans="1:9">
      <c r="A111" s="4"/>
      <c r="B111" s="9"/>
      <c r="C111" s="9"/>
      <c r="D111" s="11"/>
      <c r="E111" s="12"/>
      <c r="F111" s="12"/>
      <c r="G111" s="12"/>
      <c r="H111" s="12"/>
      <c r="I111" s="12"/>
    </row>
    <row r="112" spans="1:9">
      <c r="A112" s="4"/>
      <c r="B112" s="9"/>
      <c r="C112" s="9"/>
      <c r="D112" s="11"/>
      <c r="E112" s="12"/>
      <c r="F112" s="12"/>
      <c r="G112" s="12"/>
      <c r="H112" s="12"/>
      <c r="I112" s="12"/>
    </row>
    <row r="113" spans="1:9">
      <c r="A113" s="4"/>
      <c r="B113" s="9"/>
      <c r="C113" s="9"/>
      <c r="D113" s="11"/>
      <c r="E113" s="12"/>
      <c r="F113" s="12"/>
      <c r="G113" s="12"/>
      <c r="H113" s="12"/>
      <c r="I113" s="12"/>
    </row>
    <row r="114" spans="1:9">
      <c r="A114" s="4"/>
      <c r="B114" s="9"/>
      <c r="C114" s="9"/>
      <c r="D114" s="11"/>
      <c r="E114" s="12"/>
      <c r="F114" s="12"/>
      <c r="G114" s="12"/>
      <c r="H114" s="12"/>
      <c r="I114" s="12"/>
    </row>
    <row r="115" spans="1:9">
      <c r="A115" s="4"/>
      <c r="B115" s="9"/>
      <c r="C115" s="9"/>
      <c r="D115" s="11"/>
      <c r="E115" s="12"/>
      <c r="F115" s="12"/>
      <c r="G115" s="12"/>
      <c r="H115" s="12"/>
      <c r="I115" s="12"/>
    </row>
    <row r="116" spans="1:9">
      <c r="A116" s="4"/>
      <c r="B116" s="9"/>
      <c r="C116" s="9"/>
      <c r="D116" s="11"/>
      <c r="E116" s="12"/>
      <c r="F116" s="12"/>
      <c r="G116" s="12"/>
      <c r="H116" s="12"/>
      <c r="I116" s="12"/>
    </row>
    <row r="117" spans="1:9">
      <c r="A117" s="4"/>
      <c r="B117" s="9"/>
      <c r="C117" s="9"/>
      <c r="D117" s="11"/>
      <c r="E117" s="12"/>
      <c r="F117" s="12"/>
      <c r="G117" s="12"/>
      <c r="H117" s="12"/>
      <c r="I117" s="12"/>
    </row>
    <row r="118" spans="1:9">
      <c r="A118" s="4"/>
      <c r="B118" s="9"/>
      <c r="C118" s="9"/>
      <c r="D118" s="11"/>
      <c r="E118" s="12"/>
      <c r="F118" s="12"/>
      <c r="G118" s="12"/>
      <c r="H118" s="12"/>
      <c r="I118" s="12"/>
    </row>
    <row r="119" spans="1:9">
      <c r="A119" s="4"/>
      <c r="B119" s="9"/>
      <c r="C119" s="9"/>
      <c r="D119" s="11"/>
      <c r="E119" s="12"/>
      <c r="F119" s="12"/>
      <c r="G119" s="12"/>
      <c r="H119" s="12"/>
      <c r="I119" s="12"/>
    </row>
    <row r="120" spans="1:9">
      <c r="A120" s="4"/>
      <c r="B120" s="9"/>
      <c r="C120" s="9"/>
      <c r="D120" s="11"/>
      <c r="E120" s="12"/>
      <c r="F120" s="12"/>
      <c r="G120" s="12"/>
      <c r="H120" s="12"/>
      <c r="I120" s="12"/>
    </row>
    <row r="121" spans="1:9">
      <c r="A121" s="4"/>
      <c r="B121" s="9"/>
      <c r="C121" s="9"/>
      <c r="D121" s="11"/>
      <c r="E121" s="12"/>
      <c r="F121" s="12"/>
      <c r="G121" s="12"/>
      <c r="H121" s="12"/>
      <c r="I121" s="12"/>
    </row>
    <row r="122" spans="1:9">
      <c r="A122" s="4"/>
      <c r="B122" s="9"/>
      <c r="C122" s="9"/>
      <c r="D122" s="11"/>
      <c r="E122" s="12"/>
      <c r="F122" s="12"/>
      <c r="G122" s="12"/>
      <c r="H122" s="12"/>
      <c r="I122" s="12"/>
    </row>
    <row r="123" spans="1:9">
      <c r="A123" s="4"/>
      <c r="B123" s="9"/>
      <c r="C123" s="9"/>
      <c r="D123" s="11"/>
      <c r="E123" s="12"/>
      <c r="F123" s="12"/>
      <c r="G123" s="12"/>
      <c r="H123" s="12"/>
      <c r="I123" s="12"/>
    </row>
    <row r="124" spans="1:9">
      <c r="A124" s="4"/>
      <c r="B124" s="9"/>
      <c r="C124" s="9"/>
      <c r="D124" s="11"/>
      <c r="E124" s="12"/>
      <c r="F124" s="12"/>
      <c r="G124" s="12"/>
      <c r="H124" s="12"/>
      <c r="I124" s="12"/>
    </row>
    <row r="125" spans="1:9">
      <c r="A125" s="4"/>
      <c r="B125" s="9"/>
      <c r="C125" s="9"/>
      <c r="D125" s="11"/>
      <c r="E125" s="12"/>
      <c r="F125" s="12"/>
      <c r="G125" s="12"/>
      <c r="H125" s="12"/>
      <c r="I125" s="12"/>
    </row>
    <row r="126" spans="1:9">
      <c r="A126" s="4"/>
      <c r="B126" s="9"/>
      <c r="C126" s="9"/>
      <c r="D126" s="11"/>
      <c r="E126" s="12"/>
      <c r="F126" s="12"/>
      <c r="G126" s="12"/>
      <c r="H126" s="12"/>
      <c r="I126" s="12"/>
    </row>
    <row r="127" spans="1:9">
      <c r="A127" s="4"/>
      <c r="B127" s="9"/>
      <c r="C127" s="9"/>
      <c r="D127" s="11"/>
      <c r="E127" s="12"/>
      <c r="F127" s="12"/>
      <c r="G127" s="12"/>
      <c r="H127" s="12"/>
      <c r="I127" s="12"/>
    </row>
    <row r="128" spans="1:9">
      <c r="A128" s="4"/>
      <c r="B128" s="9"/>
      <c r="C128" s="9"/>
      <c r="D128" s="11"/>
      <c r="E128" s="12"/>
      <c r="F128" s="12"/>
      <c r="G128" s="12"/>
      <c r="H128" s="12"/>
      <c r="I128" s="12"/>
    </row>
    <row r="129" spans="1:9">
      <c r="A129" s="4"/>
      <c r="B129" s="9"/>
      <c r="C129" s="9"/>
      <c r="D129" s="11"/>
      <c r="E129" s="12"/>
      <c r="F129" s="12"/>
      <c r="G129" s="12"/>
      <c r="H129" s="12"/>
      <c r="I129" s="12"/>
    </row>
    <row r="130" spans="1:9">
      <c r="A130" s="4"/>
      <c r="B130" s="9"/>
      <c r="C130" s="9"/>
      <c r="D130" s="11"/>
      <c r="E130" s="12"/>
      <c r="F130" s="12"/>
      <c r="G130" s="12"/>
      <c r="H130" s="12"/>
      <c r="I130" s="12"/>
    </row>
    <row r="131" spans="1:9">
      <c r="A131" s="227" t="s">
        <v>0</v>
      </c>
      <c r="B131" s="227" t="s">
        <v>1</v>
      </c>
      <c r="C131" s="227" t="s">
        <v>2</v>
      </c>
      <c r="D131" s="227" t="s">
        <v>3</v>
      </c>
      <c r="E131" s="226" t="s">
        <v>4</v>
      </c>
      <c r="F131" s="226" t="s">
        <v>5</v>
      </c>
      <c r="G131" s="226"/>
      <c r="H131" s="226" t="s">
        <v>6</v>
      </c>
      <c r="I131" s="226"/>
    </row>
    <row r="132" spans="1:9" ht="30">
      <c r="A132" s="227"/>
      <c r="B132" s="227"/>
      <c r="C132" s="227"/>
      <c r="D132" s="227"/>
      <c r="E132" s="226"/>
      <c r="F132" s="2" t="s">
        <v>7</v>
      </c>
      <c r="G132" s="2" t="s">
        <v>8</v>
      </c>
      <c r="H132" s="2" t="s">
        <v>7</v>
      </c>
      <c r="I132" s="2" t="s">
        <v>8</v>
      </c>
    </row>
    <row r="133" spans="1:9">
      <c r="A133" s="4">
        <v>1</v>
      </c>
      <c r="B133" s="4">
        <v>2</v>
      </c>
      <c r="C133" s="4">
        <v>3</v>
      </c>
      <c r="D133" s="5">
        <v>4</v>
      </c>
      <c r="E133" s="6">
        <v>5</v>
      </c>
      <c r="F133" s="6">
        <v>6</v>
      </c>
      <c r="G133" s="6">
        <v>7</v>
      </c>
      <c r="H133" s="6">
        <v>8</v>
      </c>
      <c r="I133" s="6">
        <v>9</v>
      </c>
    </row>
    <row r="134" spans="1:9">
      <c r="A134" s="4"/>
      <c r="B134" s="9"/>
      <c r="C134" s="9"/>
      <c r="D134" s="11"/>
      <c r="E134" s="12"/>
      <c r="F134" s="12"/>
      <c r="G134" s="12"/>
      <c r="H134" s="12"/>
      <c r="I134" s="12"/>
    </row>
    <row r="135" spans="1:9">
      <c r="A135" s="4"/>
      <c r="B135" s="9"/>
      <c r="C135" s="9"/>
      <c r="D135" s="11"/>
      <c r="E135" s="12"/>
      <c r="F135" s="12"/>
      <c r="G135" s="12"/>
      <c r="H135" s="12"/>
      <c r="I135" s="12"/>
    </row>
    <row r="136" spans="1:9">
      <c r="A136" s="4"/>
      <c r="B136" s="9"/>
      <c r="C136" s="9"/>
      <c r="D136" s="11"/>
      <c r="E136" s="12"/>
      <c r="F136" s="12"/>
      <c r="G136" s="12"/>
      <c r="H136" s="12"/>
      <c r="I136" s="12"/>
    </row>
    <row r="137" spans="1:9">
      <c r="A137" s="4"/>
      <c r="B137" s="9"/>
      <c r="C137" s="9"/>
      <c r="D137" s="11"/>
      <c r="E137" s="12"/>
      <c r="F137" s="12"/>
      <c r="G137" s="12"/>
      <c r="H137" s="12"/>
      <c r="I137" s="12"/>
    </row>
    <row r="138" spans="1:9">
      <c r="A138" s="4"/>
      <c r="B138" s="9"/>
      <c r="C138" s="9"/>
      <c r="D138" s="11"/>
      <c r="E138" s="12"/>
      <c r="F138" s="12"/>
      <c r="G138" s="12"/>
      <c r="H138" s="12"/>
      <c r="I138" s="12"/>
    </row>
    <row r="139" spans="1:9">
      <c r="A139" s="4"/>
      <c r="B139" s="9"/>
      <c r="C139" s="9"/>
      <c r="D139" s="11"/>
      <c r="E139" s="12"/>
      <c r="F139" s="12"/>
      <c r="G139" s="12"/>
      <c r="H139" s="12"/>
      <c r="I139" s="12"/>
    </row>
    <row r="140" spans="1:9">
      <c r="A140" s="4"/>
      <c r="B140" s="9"/>
      <c r="C140" s="9"/>
      <c r="D140" s="11"/>
      <c r="E140" s="12"/>
      <c r="F140" s="12"/>
      <c r="G140" s="12"/>
      <c r="H140" s="12"/>
      <c r="I140" s="12"/>
    </row>
    <row r="141" spans="1:9">
      <c r="A141" s="4"/>
      <c r="B141" s="9"/>
      <c r="C141" s="9"/>
      <c r="D141" s="11"/>
      <c r="E141" s="12"/>
      <c r="F141" s="12"/>
      <c r="G141" s="12"/>
      <c r="H141" s="12"/>
      <c r="I141" s="12"/>
    </row>
    <row r="142" spans="1:9">
      <c r="A142" s="4"/>
      <c r="B142" s="9"/>
      <c r="C142" s="9"/>
      <c r="D142" s="11"/>
      <c r="E142" s="12"/>
      <c r="F142" s="12"/>
      <c r="G142" s="12"/>
      <c r="H142" s="12"/>
      <c r="I142" s="12"/>
    </row>
    <row r="143" spans="1:9">
      <c r="A143" s="4"/>
      <c r="B143" s="9"/>
      <c r="C143" s="9"/>
      <c r="D143" s="11"/>
      <c r="E143" s="12"/>
      <c r="F143" s="12"/>
      <c r="G143" s="12"/>
      <c r="H143" s="12"/>
      <c r="I143" s="12"/>
    </row>
    <row r="144" spans="1:9">
      <c r="A144" s="4"/>
      <c r="B144" s="9"/>
      <c r="C144" s="9"/>
      <c r="D144" s="11"/>
      <c r="E144" s="12"/>
      <c r="F144" s="12"/>
      <c r="G144" s="12"/>
      <c r="H144" s="12"/>
      <c r="I144" s="12"/>
    </row>
    <row r="145" spans="1:9">
      <c r="A145" s="4"/>
      <c r="B145" s="9"/>
      <c r="C145" s="9"/>
      <c r="D145" s="11"/>
      <c r="E145" s="12"/>
      <c r="F145" s="12"/>
      <c r="G145" s="12"/>
      <c r="H145" s="12"/>
      <c r="I145" s="12"/>
    </row>
    <row r="146" spans="1:9">
      <c r="A146" s="4"/>
      <c r="B146" s="9"/>
      <c r="C146" s="9"/>
      <c r="D146" s="11"/>
      <c r="E146" s="12"/>
      <c r="F146" s="12"/>
      <c r="G146" s="12"/>
      <c r="H146" s="12"/>
      <c r="I146" s="12"/>
    </row>
    <row r="147" spans="1:9">
      <c r="A147" s="4"/>
      <c r="B147" s="9"/>
      <c r="C147" s="9"/>
      <c r="D147" s="11"/>
      <c r="E147" s="12"/>
      <c r="F147" s="12"/>
      <c r="G147" s="12"/>
      <c r="H147" s="12"/>
      <c r="I147" s="12"/>
    </row>
    <row r="148" spans="1:9">
      <c r="A148" s="4"/>
      <c r="B148" s="9"/>
      <c r="C148" s="9"/>
      <c r="D148" s="11"/>
      <c r="E148" s="12"/>
      <c r="F148" s="12"/>
      <c r="G148" s="12"/>
      <c r="H148" s="12"/>
      <c r="I148" s="12"/>
    </row>
    <row r="149" spans="1:9">
      <c r="A149" s="4"/>
      <c r="B149" s="9"/>
      <c r="C149" s="9"/>
      <c r="D149" s="11"/>
      <c r="E149" s="12"/>
      <c r="F149" s="12"/>
      <c r="G149" s="12"/>
      <c r="H149" s="12"/>
      <c r="I149" s="12"/>
    </row>
    <row r="150" spans="1:9">
      <c r="A150" s="4"/>
      <c r="B150" s="9"/>
      <c r="C150" s="9"/>
      <c r="D150" s="11"/>
      <c r="E150" s="12"/>
      <c r="F150" s="12"/>
      <c r="G150" s="12"/>
      <c r="H150" s="12"/>
      <c r="I150" s="12"/>
    </row>
    <row r="151" spans="1:9">
      <c r="A151" s="4"/>
      <c r="B151" s="9"/>
      <c r="C151" s="9"/>
      <c r="D151" s="11"/>
      <c r="E151" s="12"/>
      <c r="F151" s="12"/>
      <c r="G151" s="12"/>
      <c r="H151" s="12"/>
      <c r="I151" s="12"/>
    </row>
    <row r="152" spans="1:9">
      <c r="A152" s="4"/>
      <c r="B152" s="9"/>
      <c r="C152" s="9"/>
      <c r="D152" s="11"/>
      <c r="E152" s="12"/>
      <c r="F152" s="12"/>
      <c r="G152" s="12"/>
      <c r="H152" s="12"/>
      <c r="I152" s="12"/>
    </row>
    <row r="153" spans="1:9">
      <c r="A153" s="4"/>
      <c r="B153" s="9"/>
      <c r="C153" s="9"/>
      <c r="D153" s="11"/>
      <c r="E153" s="12"/>
      <c r="F153" s="12"/>
      <c r="G153" s="12"/>
      <c r="H153" s="12"/>
      <c r="I153" s="12"/>
    </row>
    <row r="154" spans="1:9">
      <c r="A154" s="4"/>
      <c r="B154" s="9"/>
      <c r="C154" s="9"/>
      <c r="D154" s="11"/>
      <c r="E154" s="12"/>
      <c r="F154" s="12"/>
      <c r="G154" s="12"/>
      <c r="H154" s="12"/>
      <c r="I154" s="12"/>
    </row>
    <row r="155" spans="1:9">
      <c r="A155" s="4"/>
      <c r="B155" s="9"/>
      <c r="C155" s="9"/>
      <c r="D155" s="11"/>
      <c r="E155" s="12"/>
      <c r="F155" s="12"/>
      <c r="G155" s="12"/>
      <c r="H155" s="12"/>
      <c r="I155" s="12"/>
    </row>
    <row r="156" spans="1:9">
      <c r="A156" s="4"/>
      <c r="B156" s="9"/>
      <c r="C156" s="9"/>
      <c r="D156" s="11"/>
      <c r="E156" s="12"/>
      <c r="F156" s="12"/>
      <c r="G156" s="12"/>
      <c r="H156" s="12"/>
      <c r="I156" s="12"/>
    </row>
    <row r="157" spans="1:9">
      <c r="A157" s="4"/>
      <c r="B157" s="9"/>
      <c r="C157" s="9"/>
      <c r="D157" s="11"/>
      <c r="E157" s="12"/>
      <c r="F157" s="12"/>
      <c r="G157" s="12"/>
      <c r="H157" s="12"/>
      <c r="I157" s="12"/>
    </row>
    <row r="158" spans="1:9">
      <c r="A158" s="4"/>
      <c r="B158" s="9"/>
      <c r="C158" s="9"/>
      <c r="D158" s="11"/>
      <c r="E158" s="12"/>
      <c r="F158" s="12"/>
      <c r="G158" s="12"/>
      <c r="H158" s="12"/>
      <c r="I158" s="12"/>
    </row>
    <row r="159" spans="1:9">
      <c r="A159" s="4"/>
      <c r="B159" s="9"/>
      <c r="C159" s="9"/>
      <c r="D159" s="11"/>
      <c r="E159" s="12"/>
      <c r="F159" s="12"/>
      <c r="G159" s="12"/>
      <c r="H159" s="12"/>
      <c r="I159" s="12"/>
    </row>
    <row r="160" spans="1:9">
      <c r="A160" s="4"/>
      <c r="B160" s="9"/>
      <c r="C160" s="9"/>
      <c r="D160" s="11"/>
      <c r="E160" s="12"/>
      <c r="F160" s="12"/>
      <c r="G160" s="12"/>
      <c r="H160" s="12"/>
      <c r="I160" s="12"/>
    </row>
    <row r="161" spans="1:9">
      <c r="A161" s="4"/>
      <c r="B161" s="9"/>
      <c r="C161" s="9"/>
      <c r="D161" s="11"/>
      <c r="E161" s="12"/>
      <c r="F161" s="12"/>
      <c r="G161" s="12"/>
      <c r="H161" s="12"/>
      <c r="I161" s="12"/>
    </row>
    <row r="162" spans="1:9">
      <c r="A162" s="4"/>
      <c r="B162" s="9"/>
      <c r="C162" s="9"/>
      <c r="D162" s="11"/>
      <c r="E162" s="12"/>
      <c r="F162" s="12"/>
      <c r="G162" s="12"/>
      <c r="H162" s="12"/>
      <c r="I162" s="12"/>
    </row>
    <row r="163" spans="1:9">
      <c r="A163" s="4"/>
      <c r="B163" s="9"/>
      <c r="C163" s="9"/>
      <c r="D163" s="11"/>
      <c r="E163" s="12"/>
      <c r="F163" s="12"/>
      <c r="G163" s="12"/>
      <c r="H163" s="12"/>
      <c r="I163" s="12"/>
    </row>
    <row r="164" spans="1:9">
      <c r="A164" s="4"/>
      <c r="B164" s="9"/>
      <c r="C164" s="9"/>
      <c r="D164" s="11"/>
      <c r="E164" s="12"/>
      <c r="F164" s="12"/>
      <c r="G164" s="12"/>
      <c r="H164" s="12"/>
      <c r="I164" s="12"/>
    </row>
    <row r="165" spans="1:9">
      <c r="A165" s="4"/>
      <c r="B165" s="9"/>
      <c r="C165" s="9"/>
      <c r="D165" s="11"/>
      <c r="E165" s="12"/>
      <c r="F165" s="12"/>
      <c r="G165" s="12"/>
      <c r="H165" s="12"/>
      <c r="I165" s="12"/>
    </row>
    <row r="166" spans="1:9">
      <c r="A166" s="4"/>
      <c r="B166" s="9"/>
      <c r="C166" s="9"/>
      <c r="D166" s="11"/>
      <c r="E166" s="12"/>
      <c r="F166" s="12"/>
      <c r="G166" s="12"/>
      <c r="H166" s="12"/>
      <c r="I166" s="12"/>
    </row>
    <row r="167" spans="1:9">
      <c r="A167" s="4"/>
      <c r="B167" s="9"/>
      <c r="C167" s="9"/>
      <c r="D167" s="11"/>
      <c r="E167" s="12"/>
      <c r="F167" s="12"/>
      <c r="G167" s="12"/>
      <c r="H167" s="12"/>
      <c r="I167" s="12"/>
    </row>
    <row r="168" spans="1:9">
      <c r="A168" s="4"/>
      <c r="B168" s="9"/>
      <c r="C168" s="9"/>
      <c r="D168" s="11"/>
      <c r="E168" s="12"/>
      <c r="F168" s="12"/>
      <c r="G168" s="12"/>
      <c r="H168" s="12"/>
      <c r="I168" s="12"/>
    </row>
    <row r="169" spans="1:9">
      <c r="A169" s="4"/>
      <c r="B169" s="9"/>
      <c r="C169" s="9"/>
      <c r="D169" s="11"/>
      <c r="E169" s="12"/>
      <c r="F169" s="12"/>
      <c r="G169" s="12"/>
      <c r="H169" s="12"/>
      <c r="I169" s="12"/>
    </row>
    <row r="170" spans="1:9">
      <c r="A170" s="4"/>
      <c r="B170" s="9"/>
      <c r="C170" s="9"/>
      <c r="D170" s="11"/>
      <c r="E170" s="12"/>
      <c r="F170" s="12"/>
      <c r="G170" s="12"/>
      <c r="H170" s="12"/>
      <c r="I170" s="12"/>
    </row>
    <row r="171" spans="1:9">
      <c r="A171" s="4"/>
      <c r="B171" s="9"/>
      <c r="C171" s="9"/>
      <c r="D171" s="11"/>
      <c r="E171" s="12"/>
      <c r="F171" s="12"/>
      <c r="G171" s="12"/>
      <c r="H171" s="12"/>
      <c r="I171" s="12"/>
    </row>
    <row r="172" spans="1:9">
      <c r="A172" s="4"/>
      <c r="B172" s="9"/>
      <c r="C172" s="9"/>
      <c r="D172" s="11"/>
      <c r="E172" s="12"/>
      <c r="F172" s="12"/>
      <c r="G172" s="12"/>
      <c r="H172" s="12"/>
      <c r="I172" s="12"/>
    </row>
    <row r="173" spans="1:9">
      <c r="A173" s="4"/>
      <c r="B173" s="9"/>
      <c r="C173" s="9"/>
      <c r="D173" s="11"/>
      <c r="E173" s="12"/>
      <c r="F173" s="12"/>
      <c r="G173" s="12"/>
      <c r="H173" s="12"/>
      <c r="I173" s="12"/>
    </row>
    <row r="174" spans="1:9">
      <c r="A174" s="4"/>
      <c r="B174" s="9"/>
      <c r="C174" s="9"/>
      <c r="D174" s="11"/>
      <c r="E174" s="12"/>
      <c r="F174" s="12"/>
      <c r="G174" s="12"/>
      <c r="H174" s="12"/>
      <c r="I174" s="12"/>
    </row>
    <row r="175" spans="1:9">
      <c r="A175" s="4"/>
      <c r="B175" s="9"/>
      <c r="C175" s="9"/>
      <c r="D175" s="11"/>
      <c r="E175" s="12"/>
      <c r="F175" s="12"/>
      <c r="G175" s="12"/>
      <c r="H175" s="12"/>
      <c r="I175" s="12"/>
    </row>
    <row r="176" spans="1:9">
      <c r="A176" s="4"/>
      <c r="B176" s="9"/>
      <c r="C176" s="9"/>
      <c r="D176" s="11"/>
      <c r="E176" s="12"/>
      <c r="F176" s="12"/>
      <c r="G176" s="12"/>
      <c r="H176" s="12"/>
      <c r="I176" s="12"/>
    </row>
    <row r="177" spans="1:9">
      <c r="A177" s="4"/>
      <c r="B177" s="9"/>
      <c r="C177" s="9"/>
      <c r="D177" s="11"/>
      <c r="E177" s="12"/>
      <c r="F177" s="12"/>
      <c r="G177" s="12"/>
      <c r="H177" s="12"/>
      <c r="I177" s="12"/>
    </row>
    <row r="178" spans="1:9">
      <c r="A178" s="4"/>
      <c r="B178" s="9"/>
      <c r="C178" s="9"/>
      <c r="D178" s="11"/>
      <c r="E178" s="12"/>
      <c r="F178" s="12"/>
      <c r="G178" s="12"/>
      <c r="H178" s="12"/>
      <c r="I178" s="12"/>
    </row>
    <row r="179" spans="1:9">
      <c r="A179" s="4"/>
      <c r="B179" s="9"/>
      <c r="C179" s="9"/>
      <c r="D179" s="11"/>
      <c r="E179" s="12"/>
      <c r="F179" s="12"/>
      <c r="G179" s="12"/>
      <c r="H179" s="12"/>
      <c r="I179" s="12"/>
    </row>
  </sheetData>
  <mergeCells count="21">
    <mergeCell ref="H1:I1"/>
    <mergeCell ref="A42:A43"/>
    <mergeCell ref="B42:B43"/>
    <mergeCell ref="C42:C43"/>
    <mergeCell ref="D42:D43"/>
    <mergeCell ref="E42:E43"/>
    <mergeCell ref="F42:G42"/>
    <mergeCell ref="H42:I42"/>
    <mergeCell ref="A1:A2"/>
    <mergeCell ref="B1:B2"/>
    <mergeCell ref="C1:C2"/>
    <mergeCell ref="D1:D2"/>
    <mergeCell ref="E1:E2"/>
    <mergeCell ref="F1:G1"/>
    <mergeCell ref="H131:I131"/>
    <mergeCell ref="A131:A132"/>
    <mergeCell ref="B131:B132"/>
    <mergeCell ref="C131:C132"/>
    <mergeCell ref="D131:D132"/>
    <mergeCell ref="E131:E132"/>
    <mergeCell ref="F131:G1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283"/>
  <sheetViews>
    <sheetView workbookViewId="0">
      <pane xSplit="2" ySplit="4" topLeftCell="C71" activePane="bottomRight" state="frozen"/>
      <selection pane="topRight" activeCell="C1" sqref="C1"/>
      <selection pane="bottomLeft" activeCell="A4" sqref="A4"/>
      <selection pane="bottomRight" activeCell="J1" sqref="J1:R1048576"/>
    </sheetView>
  </sheetViews>
  <sheetFormatPr defaultRowHeight="12.75"/>
  <cols>
    <col min="1" max="1" width="4.42578125" style="164" customWidth="1"/>
    <col min="2" max="2" width="12.85546875" style="73" customWidth="1"/>
    <col min="3" max="3" width="29.140625" style="73" customWidth="1"/>
    <col min="4" max="4" width="7" style="85" customWidth="1"/>
    <col min="5" max="5" width="10" style="268" customWidth="1"/>
    <col min="6" max="6" width="7.5703125" style="246" customWidth="1"/>
    <col min="7" max="7" width="10.7109375" style="246" customWidth="1"/>
    <col min="8" max="8" width="7" style="246" customWidth="1"/>
    <col min="9" max="9" width="10.85546875" style="246" customWidth="1"/>
    <col min="10" max="16384" width="9.140625" style="73"/>
  </cols>
  <sheetData>
    <row r="1" spans="1:9" ht="0.75" customHeight="1">
      <c r="C1" s="245"/>
      <c r="D1" s="245"/>
      <c r="E1" s="245"/>
      <c r="F1" s="245"/>
    </row>
    <row r="2" spans="1:9" s="83" customFormat="1" ht="39.75" customHeight="1">
      <c r="A2" s="206" t="s">
        <v>0</v>
      </c>
      <c r="B2" s="247" t="s">
        <v>1</v>
      </c>
      <c r="C2" s="206" t="s">
        <v>2</v>
      </c>
      <c r="D2" s="206" t="s">
        <v>3</v>
      </c>
      <c r="E2" s="248" t="s">
        <v>134</v>
      </c>
      <c r="F2" s="248" t="s">
        <v>5</v>
      </c>
      <c r="G2" s="248"/>
      <c r="H2" s="248" t="s">
        <v>6</v>
      </c>
      <c r="I2" s="248"/>
    </row>
    <row r="3" spans="1:9" s="85" customFormat="1" ht="28.5" customHeight="1">
      <c r="A3" s="206"/>
      <c r="B3" s="247"/>
      <c r="C3" s="206"/>
      <c r="D3" s="206"/>
      <c r="E3" s="248"/>
      <c r="F3" s="249" t="s">
        <v>7</v>
      </c>
      <c r="G3" s="249" t="s">
        <v>8</v>
      </c>
      <c r="H3" s="249" t="s">
        <v>7</v>
      </c>
      <c r="I3" s="249" t="s">
        <v>8</v>
      </c>
    </row>
    <row r="4" spans="1:9" s="164" customFormat="1" ht="21" customHeight="1">
      <c r="A4" s="72">
        <v>1</v>
      </c>
      <c r="B4" s="72">
        <v>2</v>
      </c>
      <c r="C4" s="72">
        <v>3</v>
      </c>
      <c r="D4" s="189">
        <v>4</v>
      </c>
      <c r="E4" s="100">
        <v>5</v>
      </c>
      <c r="F4" s="100">
        <v>6</v>
      </c>
      <c r="G4" s="100">
        <v>7</v>
      </c>
      <c r="H4" s="100">
        <v>8</v>
      </c>
      <c r="I4" s="100">
        <v>9</v>
      </c>
    </row>
    <row r="5" spans="1:9" s="164" customFormat="1" ht="21" customHeight="1">
      <c r="A5" s="72"/>
      <c r="B5" s="72"/>
      <c r="C5" s="250" t="s">
        <v>542</v>
      </c>
      <c r="D5" s="189"/>
      <c r="E5" s="100"/>
      <c r="F5" s="100"/>
      <c r="G5" s="99"/>
      <c r="H5" s="100"/>
      <c r="I5" s="100"/>
    </row>
    <row r="6" spans="1:9" s="96" customFormat="1" ht="26.25" customHeight="1">
      <c r="A6" s="230">
        <v>1</v>
      </c>
      <c r="B6" s="95"/>
      <c r="C6" s="251" t="s">
        <v>658</v>
      </c>
      <c r="D6" s="143" t="s">
        <v>11</v>
      </c>
      <c r="E6" s="252">
        <v>73100</v>
      </c>
      <c r="F6" s="253">
        <v>1</v>
      </c>
      <c r="G6" s="254">
        <f>E6*F6</f>
        <v>73100</v>
      </c>
      <c r="H6" s="252">
        <f>+F6</f>
        <v>1</v>
      </c>
      <c r="I6" s="252">
        <f>+G6</f>
        <v>73100</v>
      </c>
    </row>
    <row r="7" spans="1:9" ht="18" customHeight="1">
      <c r="A7" s="72">
        <v>2</v>
      </c>
      <c r="B7" s="86"/>
      <c r="C7" s="89" t="s">
        <v>108</v>
      </c>
      <c r="D7" s="88" t="s">
        <v>11</v>
      </c>
      <c r="E7" s="100">
        <v>2200</v>
      </c>
      <c r="F7" s="162">
        <v>1</v>
      </c>
      <c r="G7" s="99">
        <f t="shared" ref="G7:G77" si="0">E7*F7</f>
        <v>2200</v>
      </c>
      <c r="H7" s="100">
        <f t="shared" ref="H7:H61" si="1">+F7</f>
        <v>1</v>
      </c>
      <c r="I7" s="100">
        <f t="shared" ref="I7:I61" si="2">+G7</f>
        <v>2200</v>
      </c>
    </row>
    <row r="8" spans="1:9" ht="18" customHeight="1">
      <c r="A8" s="230">
        <v>3</v>
      </c>
      <c r="B8" s="86"/>
      <c r="C8" s="255" t="s">
        <v>618</v>
      </c>
      <c r="D8" s="88" t="s">
        <v>11</v>
      </c>
      <c r="E8" s="100">
        <v>32442000</v>
      </c>
      <c r="F8" s="162">
        <v>1</v>
      </c>
      <c r="G8" s="99">
        <f t="shared" ref="G8" si="3">E8*F8</f>
        <v>32442000</v>
      </c>
      <c r="H8" s="100">
        <f t="shared" ref="H8" si="4">+F8</f>
        <v>1</v>
      </c>
      <c r="I8" s="100">
        <f t="shared" ref="I8" si="5">+G8</f>
        <v>32442000</v>
      </c>
    </row>
    <row r="9" spans="1:9" ht="18" customHeight="1">
      <c r="A9" s="72">
        <v>4</v>
      </c>
      <c r="B9" s="86"/>
      <c r="C9" s="89" t="s">
        <v>464</v>
      </c>
      <c r="D9" s="88" t="s">
        <v>11</v>
      </c>
      <c r="E9" s="100">
        <v>3405672</v>
      </c>
      <c r="F9" s="162">
        <v>1</v>
      </c>
      <c r="G9" s="99">
        <f t="shared" si="0"/>
        <v>3405672</v>
      </c>
      <c r="H9" s="100">
        <f t="shared" si="1"/>
        <v>1</v>
      </c>
      <c r="I9" s="100">
        <f t="shared" si="2"/>
        <v>3405672</v>
      </c>
    </row>
    <row r="10" spans="1:9" s="96" customFormat="1" ht="27.75" customHeight="1">
      <c r="A10" s="230">
        <v>5</v>
      </c>
      <c r="B10" s="95"/>
      <c r="C10" s="256" t="s">
        <v>465</v>
      </c>
      <c r="D10" s="143" t="s">
        <v>11</v>
      </c>
      <c r="E10" s="252">
        <v>5171233</v>
      </c>
      <c r="F10" s="253">
        <v>1</v>
      </c>
      <c r="G10" s="254">
        <f t="shared" si="0"/>
        <v>5171233</v>
      </c>
      <c r="H10" s="252">
        <f t="shared" si="1"/>
        <v>1</v>
      </c>
      <c r="I10" s="252">
        <f t="shared" si="2"/>
        <v>5171233</v>
      </c>
    </row>
    <row r="11" spans="1:9" ht="26.25" customHeight="1">
      <c r="A11" s="72">
        <v>6</v>
      </c>
      <c r="B11" s="86"/>
      <c r="C11" s="89" t="s">
        <v>135</v>
      </c>
      <c r="D11" s="88" t="s">
        <v>11</v>
      </c>
      <c r="E11" s="100">
        <v>4380682</v>
      </c>
      <c r="F11" s="162">
        <v>1</v>
      </c>
      <c r="G11" s="99">
        <f t="shared" si="0"/>
        <v>4380682</v>
      </c>
      <c r="H11" s="100">
        <f t="shared" si="1"/>
        <v>1</v>
      </c>
      <c r="I11" s="100">
        <f t="shared" si="2"/>
        <v>4380682</v>
      </c>
    </row>
    <row r="12" spans="1:9" ht="18" customHeight="1">
      <c r="A12" s="230">
        <v>7</v>
      </c>
      <c r="B12" s="86"/>
      <c r="C12" s="89" t="s">
        <v>109</v>
      </c>
      <c r="D12" s="88" t="s">
        <v>11</v>
      </c>
      <c r="E12" s="100">
        <v>60</v>
      </c>
      <c r="F12" s="162">
        <v>3</v>
      </c>
      <c r="G12" s="99">
        <f t="shared" si="0"/>
        <v>180</v>
      </c>
      <c r="H12" s="100">
        <f t="shared" si="1"/>
        <v>3</v>
      </c>
      <c r="I12" s="100">
        <f t="shared" si="2"/>
        <v>180</v>
      </c>
    </row>
    <row r="13" spans="1:9" ht="18" customHeight="1">
      <c r="A13" s="72">
        <v>8</v>
      </c>
      <c r="B13" s="86"/>
      <c r="C13" s="89" t="s">
        <v>110</v>
      </c>
      <c r="D13" s="88" t="s">
        <v>11</v>
      </c>
      <c r="E13" s="100">
        <v>100</v>
      </c>
      <c r="F13" s="162">
        <v>2</v>
      </c>
      <c r="G13" s="99">
        <f t="shared" si="0"/>
        <v>200</v>
      </c>
      <c r="H13" s="100">
        <f t="shared" si="1"/>
        <v>2</v>
      </c>
      <c r="I13" s="100">
        <f t="shared" si="2"/>
        <v>200</v>
      </c>
    </row>
    <row r="14" spans="1:9" ht="18" customHeight="1">
      <c r="A14" s="230">
        <v>9</v>
      </c>
      <c r="B14" s="86"/>
      <c r="C14" s="89" t="s">
        <v>31</v>
      </c>
      <c r="D14" s="88" t="s">
        <v>11</v>
      </c>
      <c r="E14" s="100">
        <v>800</v>
      </c>
      <c r="F14" s="162">
        <v>1</v>
      </c>
      <c r="G14" s="99">
        <f t="shared" si="0"/>
        <v>800</v>
      </c>
      <c r="H14" s="100">
        <f t="shared" si="1"/>
        <v>1</v>
      </c>
      <c r="I14" s="100">
        <f t="shared" si="2"/>
        <v>800</v>
      </c>
    </row>
    <row r="15" spans="1:9" ht="18" customHeight="1">
      <c r="A15" s="72">
        <v>10</v>
      </c>
      <c r="B15" s="86"/>
      <c r="C15" s="89" t="s">
        <v>111</v>
      </c>
      <c r="D15" s="88" t="s">
        <v>11</v>
      </c>
      <c r="E15" s="100">
        <v>820</v>
      </c>
      <c r="F15" s="162">
        <v>1</v>
      </c>
      <c r="G15" s="99">
        <f t="shared" si="0"/>
        <v>820</v>
      </c>
      <c r="H15" s="100">
        <f t="shared" si="1"/>
        <v>1</v>
      </c>
      <c r="I15" s="100">
        <f t="shared" si="2"/>
        <v>820</v>
      </c>
    </row>
    <row r="16" spans="1:9" ht="18" customHeight="1">
      <c r="A16" s="230">
        <v>11</v>
      </c>
      <c r="B16" s="86"/>
      <c r="C16" s="89" t="s">
        <v>112</v>
      </c>
      <c r="D16" s="88" t="s">
        <v>11</v>
      </c>
      <c r="E16" s="100">
        <v>800</v>
      </c>
      <c r="F16" s="162">
        <v>1</v>
      </c>
      <c r="G16" s="99">
        <f t="shared" si="0"/>
        <v>800</v>
      </c>
      <c r="H16" s="100">
        <f t="shared" si="1"/>
        <v>1</v>
      </c>
      <c r="I16" s="100">
        <f t="shared" si="2"/>
        <v>800</v>
      </c>
    </row>
    <row r="17" spans="1:9" ht="18" customHeight="1">
      <c r="A17" s="72">
        <v>12</v>
      </c>
      <c r="B17" s="86"/>
      <c r="C17" s="89" t="s">
        <v>113</v>
      </c>
      <c r="D17" s="88" t="s">
        <v>11</v>
      </c>
      <c r="E17" s="100">
        <v>12000</v>
      </c>
      <c r="F17" s="162">
        <v>1</v>
      </c>
      <c r="G17" s="99">
        <f t="shared" si="0"/>
        <v>12000</v>
      </c>
      <c r="H17" s="100">
        <f t="shared" si="1"/>
        <v>1</v>
      </c>
      <c r="I17" s="100">
        <f t="shared" si="2"/>
        <v>12000</v>
      </c>
    </row>
    <row r="18" spans="1:9" ht="18" customHeight="1">
      <c r="A18" s="230">
        <v>13</v>
      </c>
      <c r="B18" s="86"/>
      <c r="C18" s="89" t="s">
        <v>31</v>
      </c>
      <c r="D18" s="88" t="s">
        <v>11</v>
      </c>
      <c r="E18" s="100">
        <v>17600</v>
      </c>
      <c r="F18" s="162">
        <v>1</v>
      </c>
      <c r="G18" s="99">
        <f t="shared" si="0"/>
        <v>17600</v>
      </c>
      <c r="H18" s="100">
        <f t="shared" si="1"/>
        <v>1</v>
      </c>
      <c r="I18" s="100">
        <f t="shared" si="2"/>
        <v>17600</v>
      </c>
    </row>
    <row r="19" spans="1:9" ht="18" customHeight="1">
      <c r="A19" s="72">
        <v>14</v>
      </c>
      <c r="B19" s="86"/>
      <c r="C19" s="89" t="s">
        <v>114</v>
      </c>
      <c r="D19" s="88" t="s">
        <v>11</v>
      </c>
      <c r="E19" s="100">
        <v>15200</v>
      </c>
      <c r="F19" s="162">
        <v>1</v>
      </c>
      <c r="G19" s="99">
        <f t="shared" si="0"/>
        <v>15200</v>
      </c>
      <c r="H19" s="100">
        <f t="shared" si="1"/>
        <v>1</v>
      </c>
      <c r="I19" s="100">
        <f t="shared" si="2"/>
        <v>15200</v>
      </c>
    </row>
    <row r="20" spans="1:9" ht="18" customHeight="1">
      <c r="A20" s="230">
        <v>15</v>
      </c>
      <c r="B20" s="86"/>
      <c r="C20" s="89" t="s">
        <v>115</v>
      </c>
      <c r="D20" s="88" t="s">
        <v>11</v>
      </c>
      <c r="E20" s="100">
        <v>33600</v>
      </c>
      <c r="F20" s="162">
        <v>1</v>
      </c>
      <c r="G20" s="99">
        <f t="shared" si="0"/>
        <v>33600</v>
      </c>
      <c r="H20" s="100">
        <f t="shared" si="1"/>
        <v>1</v>
      </c>
      <c r="I20" s="100">
        <f t="shared" si="2"/>
        <v>33600</v>
      </c>
    </row>
    <row r="21" spans="1:9" ht="18" customHeight="1">
      <c r="A21" s="72">
        <v>16</v>
      </c>
      <c r="B21" s="86"/>
      <c r="C21" s="89" t="s">
        <v>116</v>
      </c>
      <c r="D21" s="88" t="s">
        <v>11</v>
      </c>
      <c r="E21" s="100">
        <v>279000</v>
      </c>
      <c r="F21" s="162">
        <v>1</v>
      </c>
      <c r="G21" s="99">
        <f t="shared" si="0"/>
        <v>279000</v>
      </c>
      <c r="H21" s="100">
        <f t="shared" si="1"/>
        <v>1</v>
      </c>
      <c r="I21" s="100">
        <f t="shared" si="2"/>
        <v>279000</v>
      </c>
    </row>
    <row r="22" spans="1:9" ht="18" customHeight="1">
      <c r="A22" s="230">
        <v>17</v>
      </c>
      <c r="B22" s="86"/>
      <c r="C22" s="89" t="s">
        <v>114</v>
      </c>
      <c r="D22" s="88" t="s">
        <v>11</v>
      </c>
      <c r="E22" s="100">
        <v>50000</v>
      </c>
      <c r="F22" s="162">
        <v>1</v>
      </c>
      <c r="G22" s="99">
        <f t="shared" si="0"/>
        <v>50000</v>
      </c>
      <c r="H22" s="100">
        <f t="shared" si="1"/>
        <v>1</v>
      </c>
      <c r="I22" s="100">
        <f t="shared" si="2"/>
        <v>50000</v>
      </c>
    </row>
    <row r="23" spans="1:9" ht="18" customHeight="1">
      <c r="A23" s="72">
        <v>18</v>
      </c>
      <c r="B23" s="180"/>
      <c r="C23" s="114" t="s">
        <v>597</v>
      </c>
      <c r="D23" s="88" t="s">
        <v>11</v>
      </c>
      <c r="E23" s="100">
        <v>13114</v>
      </c>
      <c r="F23" s="162">
        <v>6</v>
      </c>
      <c r="G23" s="99">
        <f t="shared" si="0"/>
        <v>78684</v>
      </c>
      <c r="H23" s="100">
        <f t="shared" si="1"/>
        <v>6</v>
      </c>
      <c r="I23" s="100">
        <f t="shared" si="2"/>
        <v>78684</v>
      </c>
    </row>
    <row r="24" spans="1:9" ht="18" customHeight="1">
      <c r="A24" s="230">
        <v>19</v>
      </c>
      <c r="B24" s="180"/>
      <c r="C24" s="114" t="s">
        <v>597</v>
      </c>
      <c r="D24" s="88" t="s">
        <v>11</v>
      </c>
      <c r="E24" s="100">
        <v>13920</v>
      </c>
      <c r="F24" s="162">
        <v>1</v>
      </c>
      <c r="G24" s="99">
        <f t="shared" si="0"/>
        <v>13920</v>
      </c>
      <c r="H24" s="100">
        <f t="shared" si="1"/>
        <v>1</v>
      </c>
      <c r="I24" s="100">
        <f t="shared" si="2"/>
        <v>13920</v>
      </c>
    </row>
    <row r="25" spans="1:9" ht="18" customHeight="1">
      <c r="A25" s="72">
        <v>20</v>
      </c>
      <c r="B25" s="180"/>
      <c r="C25" s="114" t="s">
        <v>50</v>
      </c>
      <c r="D25" s="88" t="s">
        <v>11</v>
      </c>
      <c r="E25" s="100">
        <v>2100000</v>
      </c>
      <c r="F25" s="162">
        <v>2</v>
      </c>
      <c r="G25" s="99">
        <f t="shared" si="0"/>
        <v>4200000</v>
      </c>
      <c r="H25" s="100">
        <f t="shared" si="1"/>
        <v>2</v>
      </c>
      <c r="I25" s="100">
        <f t="shared" si="2"/>
        <v>4200000</v>
      </c>
    </row>
    <row r="26" spans="1:9" s="80" customFormat="1" ht="18" customHeight="1">
      <c r="A26" s="230">
        <v>21</v>
      </c>
      <c r="B26" s="77"/>
      <c r="C26" s="76" t="s">
        <v>50</v>
      </c>
      <c r="D26" s="78" t="s">
        <v>11</v>
      </c>
      <c r="E26" s="100">
        <v>2100000</v>
      </c>
      <c r="F26" s="100">
        <v>1</v>
      </c>
      <c r="G26" s="99">
        <f t="shared" si="0"/>
        <v>2100000</v>
      </c>
      <c r="H26" s="100">
        <f>+F26</f>
        <v>1</v>
      </c>
      <c r="I26" s="100">
        <f>+G26</f>
        <v>2100000</v>
      </c>
    </row>
    <row r="27" spans="1:9" ht="18" customHeight="1">
      <c r="A27" s="72">
        <v>22</v>
      </c>
      <c r="B27" s="180"/>
      <c r="C27" s="114" t="s">
        <v>602</v>
      </c>
      <c r="D27" s="88" t="s">
        <v>11</v>
      </c>
      <c r="E27" s="100">
        <v>75000</v>
      </c>
      <c r="F27" s="162">
        <v>1</v>
      </c>
      <c r="G27" s="99">
        <f t="shared" si="0"/>
        <v>75000</v>
      </c>
      <c r="H27" s="100">
        <f t="shared" si="1"/>
        <v>1</v>
      </c>
      <c r="I27" s="100">
        <f t="shared" si="2"/>
        <v>75000</v>
      </c>
    </row>
    <row r="28" spans="1:9" ht="18" customHeight="1">
      <c r="A28" s="230">
        <v>23</v>
      </c>
      <c r="B28" s="180"/>
      <c r="C28" s="114" t="s">
        <v>576</v>
      </c>
      <c r="D28" s="88" t="s">
        <v>11</v>
      </c>
      <c r="E28" s="100">
        <v>5500</v>
      </c>
      <c r="F28" s="162">
        <v>1</v>
      </c>
      <c r="G28" s="99">
        <f t="shared" si="0"/>
        <v>5500</v>
      </c>
      <c r="H28" s="100">
        <f t="shared" si="1"/>
        <v>1</v>
      </c>
      <c r="I28" s="100">
        <f t="shared" si="2"/>
        <v>5500</v>
      </c>
    </row>
    <row r="29" spans="1:9" ht="18" customHeight="1">
      <c r="A29" s="72">
        <v>24</v>
      </c>
      <c r="B29" s="86"/>
      <c r="C29" s="89" t="s">
        <v>531</v>
      </c>
      <c r="D29" s="88" t="s">
        <v>11</v>
      </c>
      <c r="E29" s="100">
        <v>32000</v>
      </c>
      <c r="F29" s="162">
        <v>5</v>
      </c>
      <c r="G29" s="99">
        <f t="shared" si="0"/>
        <v>160000</v>
      </c>
      <c r="H29" s="100">
        <f t="shared" ref="H29:H33" si="6">+F29</f>
        <v>5</v>
      </c>
      <c r="I29" s="100">
        <f t="shared" ref="I29:I33" si="7">+G29</f>
        <v>160000</v>
      </c>
    </row>
    <row r="30" spans="1:9" ht="18" customHeight="1">
      <c r="A30" s="230">
        <v>25</v>
      </c>
      <c r="B30" s="86"/>
      <c r="C30" s="89" t="s">
        <v>531</v>
      </c>
      <c r="D30" s="88" t="s">
        <v>11</v>
      </c>
      <c r="E30" s="100">
        <v>22000</v>
      </c>
      <c r="F30" s="162">
        <v>9</v>
      </c>
      <c r="G30" s="99">
        <f t="shared" si="0"/>
        <v>198000</v>
      </c>
      <c r="H30" s="100">
        <f t="shared" si="6"/>
        <v>9</v>
      </c>
      <c r="I30" s="100">
        <f t="shared" si="7"/>
        <v>198000</v>
      </c>
    </row>
    <row r="31" spans="1:9" ht="18" customHeight="1">
      <c r="A31" s="72">
        <v>26</v>
      </c>
      <c r="B31" s="86"/>
      <c r="C31" s="89" t="s">
        <v>98</v>
      </c>
      <c r="D31" s="88" t="s">
        <v>11</v>
      </c>
      <c r="E31" s="100">
        <v>7000</v>
      </c>
      <c r="F31" s="162">
        <v>2</v>
      </c>
      <c r="G31" s="99">
        <f t="shared" si="0"/>
        <v>14000</v>
      </c>
      <c r="H31" s="100">
        <f t="shared" si="6"/>
        <v>2</v>
      </c>
      <c r="I31" s="100">
        <f t="shared" si="7"/>
        <v>14000</v>
      </c>
    </row>
    <row r="32" spans="1:9" ht="18" customHeight="1">
      <c r="A32" s="230">
        <v>27</v>
      </c>
      <c r="B32" s="86"/>
      <c r="C32" s="89" t="s">
        <v>601</v>
      </c>
      <c r="D32" s="88" t="s">
        <v>11</v>
      </c>
      <c r="E32" s="100">
        <v>8000</v>
      </c>
      <c r="F32" s="162">
        <v>1</v>
      </c>
      <c r="G32" s="99">
        <f t="shared" si="0"/>
        <v>8000</v>
      </c>
      <c r="H32" s="100">
        <f t="shared" si="6"/>
        <v>1</v>
      </c>
      <c r="I32" s="100">
        <f t="shared" si="7"/>
        <v>8000</v>
      </c>
    </row>
    <row r="33" spans="1:9" ht="18" customHeight="1">
      <c r="A33" s="72">
        <v>28</v>
      </c>
      <c r="B33" s="86"/>
      <c r="C33" s="89" t="s">
        <v>117</v>
      </c>
      <c r="D33" s="88" t="s">
        <v>11</v>
      </c>
      <c r="E33" s="100">
        <v>18600</v>
      </c>
      <c r="F33" s="162">
        <v>10</v>
      </c>
      <c r="G33" s="99">
        <f t="shared" si="0"/>
        <v>186000</v>
      </c>
      <c r="H33" s="100">
        <f t="shared" si="6"/>
        <v>10</v>
      </c>
      <c r="I33" s="100">
        <f t="shared" si="7"/>
        <v>186000</v>
      </c>
    </row>
    <row r="34" spans="1:9" ht="18" customHeight="1">
      <c r="A34" s="230">
        <v>29</v>
      </c>
      <c r="B34" s="86"/>
      <c r="C34" s="89" t="s">
        <v>536</v>
      </c>
      <c r="D34" s="88" t="s">
        <v>11</v>
      </c>
      <c r="E34" s="100">
        <v>8000</v>
      </c>
      <c r="F34" s="162">
        <v>1</v>
      </c>
      <c r="G34" s="99">
        <f t="shared" si="0"/>
        <v>8000</v>
      </c>
      <c r="H34" s="100">
        <f t="shared" si="1"/>
        <v>1</v>
      </c>
      <c r="I34" s="100">
        <f t="shared" si="2"/>
        <v>8000</v>
      </c>
    </row>
    <row r="35" spans="1:9" ht="27" customHeight="1">
      <c r="A35" s="72">
        <v>30</v>
      </c>
      <c r="B35" s="86"/>
      <c r="C35" s="89" t="s">
        <v>118</v>
      </c>
      <c r="D35" s="88" t="s">
        <v>11</v>
      </c>
      <c r="E35" s="100">
        <v>6500</v>
      </c>
      <c r="F35" s="162">
        <v>1</v>
      </c>
      <c r="G35" s="99">
        <f t="shared" si="0"/>
        <v>6500</v>
      </c>
      <c r="H35" s="100">
        <f t="shared" si="1"/>
        <v>1</v>
      </c>
      <c r="I35" s="100">
        <f t="shared" si="2"/>
        <v>6500</v>
      </c>
    </row>
    <row r="36" spans="1:9" ht="18.75" customHeight="1">
      <c r="A36" s="230">
        <v>31</v>
      </c>
      <c r="B36" s="86"/>
      <c r="C36" s="89" t="s">
        <v>119</v>
      </c>
      <c r="D36" s="88" t="s">
        <v>11</v>
      </c>
      <c r="E36" s="100">
        <v>4000</v>
      </c>
      <c r="F36" s="162">
        <v>2</v>
      </c>
      <c r="G36" s="99">
        <f t="shared" si="0"/>
        <v>8000</v>
      </c>
      <c r="H36" s="100">
        <f t="shared" si="1"/>
        <v>2</v>
      </c>
      <c r="I36" s="100">
        <f t="shared" si="2"/>
        <v>8000</v>
      </c>
    </row>
    <row r="37" spans="1:9" ht="18.75" customHeight="1">
      <c r="A37" s="72">
        <v>32</v>
      </c>
      <c r="B37" s="86"/>
      <c r="C37" s="89" t="s">
        <v>120</v>
      </c>
      <c r="D37" s="88" t="s">
        <v>11</v>
      </c>
      <c r="E37" s="100">
        <v>6800</v>
      </c>
      <c r="F37" s="162">
        <v>1</v>
      </c>
      <c r="G37" s="99">
        <f t="shared" si="0"/>
        <v>6800</v>
      </c>
      <c r="H37" s="100">
        <f t="shared" si="1"/>
        <v>1</v>
      </c>
      <c r="I37" s="100">
        <f t="shared" si="2"/>
        <v>6800</v>
      </c>
    </row>
    <row r="38" spans="1:9" ht="26.25" customHeight="1">
      <c r="A38" s="230">
        <v>33</v>
      </c>
      <c r="B38" s="86"/>
      <c r="C38" s="89" t="s">
        <v>136</v>
      </c>
      <c r="D38" s="88" t="s">
        <v>11</v>
      </c>
      <c r="E38" s="100">
        <v>169280</v>
      </c>
      <c r="F38" s="162">
        <v>1</v>
      </c>
      <c r="G38" s="99">
        <f t="shared" si="0"/>
        <v>169280</v>
      </c>
      <c r="H38" s="100">
        <f t="shared" si="1"/>
        <v>1</v>
      </c>
      <c r="I38" s="100">
        <f t="shared" si="2"/>
        <v>169280</v>
      </c>
    </row>
    <row r="39" spans="1:9" ht="21" customHeight="1">
      <c r="A39" s="72">
        <v>34</v>
      </c>
      <c r="B39" s="86"/>
      <c r="C39" s="89" t="s">
        <v>121</v>
      </c>
      <c r="D39" s="88" t="s">
        <v>11</v>
      </c>
      <c r="E39" s="100">
        <v>34750</v>
      </c>
      <c r="F39" s="162">
        <v>1</v>
      </c>
      <c r="G39" s="99">
        <f t="shared" si="0"/>
        <v>34750</v>
      </c>
      <c r="H39" s="100">
        <f t="shared" si="1"/>
        <v>1</v>
      </c>
      <c r="I39" s="100">
        <f t="shared" si="2"/>
        <v>34750</v>
      </c>
    </row>
    <row r="40" spans="1:9" ht="26.25" customHeight="1">
      <c r="A40" s="230">
        <v>35</v>
      </c>
      <c r="B40" s="86"/>
      <c r="C40" s="89" t="s">
        <v>122</v>
      </c>
      <c r="D40" s="88" t="s">
        <v>11</v>
      </c>
      <c r="E40" s="100">
        <v>22950</v>
      </c>
      <c r="F40" s="162">
        <v>2</v>
      </c>
      <c r="G40" s="99">
        <f t="shared" si="0"/>
        <v>45900</v>
      </c>
      <c r="H40" s="100">
        <f t="shared" si="1"/>
        <v>2</v>
      </c>
      <c r="I40" s="100">
        <f t="shared" si="2"/>
        <v>45900</v>
      </c>
    </row>
    <row r="41" spans="1:9" ht="25.5" customHeight="1">
      <c r="A41" s="72">
        <v>36</v>
      </c>
      <c r="B41" s="86"/>
      <c r="C41" s="89" t="s">
        <v>123</v>
      </c>
      <c r="D41" s="88" t="s">
        <v>11</v>
      </c>
      <c r="E41" s="100">
        <v>125500</v>
      </c>
      <c r="F41" s="162">
        <v>1</v>
      </c>
      <c r="G41" s="99">
        <f t="shared" si="0"/>
        <v>125500</v>
      </c>
      <c r="H41" s="100">
        <f t="shared" si="1"/>
        <v>1</v>
      </c>
      <c r="I41" s="100">
        <f t="shared" si="2"/>
        <v>125500</v>
      </c>
    </row>
    <row r="42" spans="1:9" ht="24" customHeight="1">
      <c r="A42" s="230">
        <v>37</v>
      </c>
      <c r="B42" s="86"/>
      <c r="C42" s="89" t="s">
        <v>124</v>
      </c>
      <c r="D42" s="88" t="s">
        <v>11</v>
      </c>
      <c r="E42" s="100">
        <v>24800</v>
      </c>
      <c r="F42" s="162">
        <v>1</v>
      </c>
      <c r="G42" s="99">
        <f t="shared" si="0"/>
        <v>24800</v>
      </c>
      <c r="H42" s="100">
        <f t="shared" si="1"/>
        <v>1</v>
      </c>
      <c r="I42" s="100">
        <f t="shared" si="2"/>
        <v>24800</v>
      </c>
    </row>
    <row r="43" spans="1:9" ht="21" customHeight="1">
      <c r="A43" s="72"/>
      <c r="B43" s="203" t="s">
        <v>551</v>
      </c>
      <c r="C43" s="204"/>
      <c r="D43" s="88"/>
      <c r="E43" s="100"/>
      <c r="F43" s="162"/>
      <c r="G43" s="99"/>
      <c r="H43" s="100"/>
      <c r="I43" s="100"/>
    </row>
    <row r="44" spans="1:9" ht="18" customHeight="1">
      <c r="A44" s="72">
        <v>39</v>
      </c>
      <c r="B44" s="119"/>
      <c r="C44" s="118" t="s">
        <v>550</v>
      </c>
      <c r="D44" s="78" t="s">
        <v>27</v>
      </c>
      <c r="E44" s="100">
        <v>11134.17</v>
      </c>
      <c r="F44" s="162">
        <v>117.1</v>
      </c>
      <c r="G44" s="99">
        <f t="shared" ref="G44:G47" si="8">E44*F44</f>
        <v>1303811.307</v>
      </c>
      <c r="H44" s="100">
        <f t="shared" si="1"/>
        <v>117.1</v>
      </c>
      <c r="I44" s="100">
        <f t="shared" si="2"/>
        <v>1303811.307</v>
      </c>
    </row>
    <row r="45" spans="1:9" ht="18" customHeight="1">
      <c r="A45" s="72">
        <v>40</v>
      </c>
      <c r="B45" s="119"/>
      <c r="C45" s="118" t="s">
        <v>552</v>
      </c>
      <c r="D45" s="78" t="s">
        <v>11</v>
      </c>
      <c r="E45" s="100">
        <v>1070201.5</v>
      </c>
      <c r="F45" s="162">
        <v>1</v>
      </c>
      <c r="G45" s="99">
        <f t="shared" si="8"/>
        <v>1070201.5</v>
      </c>
      <c r="H45" s="100">
        <f t="shared" si="1"/>
        <v>1</v>
      </c>
      <c r="I45" s="100">
        <f t="shared" si="2"/>
        <v>1070201.5</v>
      </c>
    </row>
    <row r="46" spans="1:9" ht="18" customHeight="1">
      <c r="A46" s="72">
        <v>41</v>
      </c>
      <c r="B46" s="119"/>
      <c r="C46" s="118" t="s">
        <v>567</v>
      </c>
      <c r="D46" s="78" t="s">
        <v>565</v>
      </c>
      <c r="E46" s="100">
        <v>152901.79999999999</v>
      </c>
      <c r="F46" s="162">
        <v>5</v>
      </c>
      <c r="G46" s="99">
        <f t="shared" si="8"/>
        <v>764509</v>
      </c>
      <c r="H46" s="100">
        <f t="shared" si="1"/>
        <v>5</v>
      </c>
      <c r="I46" s="100">
        <f t="shared" si="2"/>
        <v>764509</v>
      </c>
    </row>
    <row r="47" spans="1:9" ht="18" customHeight="1">
      <c r="A47" s="72">
        <v>42</v>
      </c>
      <c r="B47" s="119"/>
      <c r="C47" s="118" t="s">
        <v>554</v>
      </c>
      <c r="D47" s="78" t="s">
        <v>11</v>
      </c>
      <c r="E47" s="100">
        <v>115707</v>
      </c>
      <c r="F47" s="162">
        <v>7</v>
      </c>
      <c r="G47" s="99">
        <f t="shared" si="8"/>
        <v>809949</v>
      </c>
      <c r="H47" s="100">
        <f t="shared" si="1"/>
        <v>7</v>
      </c>
      <c r="I47" s="100">
        <f t="shared" si="2"/>
        <v>809949</v>
      </c>
    </row>
    <row r="48" spans="1:9" ht="21" customHeight="1">
      <c r="A48" s="72"/>
      <c r="B48" s="257" t="s">
        <v>148</v>
      </c>
      <c r="C48" s="258"/>
      <c r="D48" s="78"/>
      <c r="E48" s="100"/>
      <c r="F48" s="162"/>
      <c r="G48" s="99"/>
      <c r="H48" s="100"/>
      <c r="I48" s="100"/>
    </row>
    <row r="49" spans="1:9" ht="19.5" customHeight="1">
      <c r="A49" s="72">
        <v>43</v>
      </c>
      <c r="B49" s="86"/>
      <c r="C49" s="89" t="s">
        <v>125</v>
      </c>
      <c r="D49" s="88" t="s">
        <v>11</v>
      </c>
      <c r="E49" s="100">
        <v>120</v>
      </c>
      <c r="F49" s="162">
        <v>1</v>
      </c>
      <c r="G49" s="99">
        <f t="shared" si="0"/>
        <v>120</v>
      </c>
      <c r="H49" s="100">
        <f t="shared" si="1"/>
        <v>1</v>
      </c>
      <c r="I49" s="100">
        <f t="shared" si="2"/>
        <v>120</v>
      </c>
    </row>
    <row r="50" spans="1:9" ht="19.5" customHeight="1">
      <c r="A50" s="72">
        <v>44</v>
      </c>
      <c r="B50" s="86"/>
      <c r="C50" s="89" t="s">
        <v>114</v>
      </c>
      <c r="D50" s="88" t="s">
        <v>11</v>
      </c>
      <c r="E50" s="100">
        <v>132</v>
      </c>
      <c r="F50" s="162">
        <v>3</v>
      </c>
      <c r="G50" s="99">
        <f t="shared" si="0"/>
        <v>396</v>
      </c>
      <c r="H50" s="100">
        <f t="shared" si="1"/>
        <v>3</v>
      </c>
      <c r="I50" s="100">
        <f t="shared" si="2"/>
        <v>396</v>
      </c>
    </row>
    <row r="51" spans="1:9" ht="19.5" customHeight="1">
      <c r="A51" s="72">
        <v>45</v>
      </c>
      <c r="B51" s="86"/>
      <c r="C51" s="89" t="s">
        <v>56</v>
      </c>
      <c r="D51" s="88" t="s">
        <v>11</v>
      </c>
      <c r="E51" s="100">
        <v>270</v>
      </c>
      <c r="F51" s="162">
        <v>1</v>
      </c>
      <c r="G51" s="99">
        <f t="shared" si="0"/>
        <v>270</v>
      </c>
      <c r="H51" s="100">
        <f t="shared" si="1"/>
        <v>1</v>
      </c>
      <c r="I51" s="100">
        <f t="shared" si="2"/>
        <v>270</v>
      </c>
    </row>
    <row r="52" spans="1:9" ht="19.5" customHeight="1">
      <c r="A52" s="72">
        <v>46</v>
      </c>
      <c r="B52" s="86"/>
      <c r="C52" s="89" t="s">
        <v>126</v>
      </c>
      <c r="D52" s="88" t="s">
        <v>11</v>
      </c>
      <c r="E52" s="100">
        <v>160</v>
      </c>
      <c r="F52" s="162">
        <v>2</v>
      </c>
      <c r="G52" s="99">
        <f t="shared" si="0"/>
        <v>320</v>
      </c>
      <c r="H52" s="100">
        <f t="shared" si="1"/>
        <v>2</v>
      </c>
      <c r="I52" s="100">
        <f t="shared" si="2"/>
        <v>320</v>
      </c>
    </row>
    <row r="53" spans="1:9" ht="19.5" customHeight="1">
      <c r="A53" s="72">
        <v>47</v>
      </c>
      <c r="B53" s="86"/>
      <c r="C53" s="89" t="s">
        <v>127</v>
      </c>
      <c r="D53" s="88" t="s">
        <v>11</v>
      </c>
      <c r="E53" s="100">
        <v>70</v>
      </c>
      <c r="F53" s="162">
        <v>95</v>
      </c>
      <c r="G53" s="99">
        <f t="shared" si="0"/>
        <v>6650</v>
      </c>
      <c r="H53" s="100">
        <f t="shared" si="1"/>
        <v>95</v>
      </c>
      <c r="I53" s="100">
        <f t="shared" si="2"/>
        <v>6650</v>
      </c>
    </row>
    <row r="54" spans="1:9" ht="21" customHeight="1">
      <c r="A54" s="72"/>
      <c r="B54" s="203" t="s">
        <v>149</v>
      </c>
      <c r="C54" s="204"/>
      <c r="D54" s="88"/>
      <c r="E54" s="100"/>
      <c r="F54" s="162"/>
      <c r="G54" s="99"/>
      <c r="H54" s="100"/>
      <c r="I54" s="100"/>
    </row>
    <row r="55" spans="1:9" ht="18" customHeight="1">
      <c r="A55" s="72">
        <v>48</v>
      </c>
      <c r="B55" s="86"/>
      <c r="C55" s="89" t="s">
        <v>111</v>
      </c>
      <c r="D55" s="88" t="s">
        <v>11</v>
      </c>
      <c r="E55" s="100">
        <v>400</v>
      </c>
      <c r="F55" s="162">
        <v>2</v>
      </c>
      <c r="G55" s="99">
        <f t="shared" si="0"/>
        <v>800</v>
      </c>
      <c r="H55" s="100">
        <f t="shared" si="1"/>
        <v>2</v>
      </c>
      <c r="I55" s="100">
        <f t="shared" si="2"/>
        <v>800</v>
      </c>
    </row>
    <row r="56" spans="1:9" ht="18" customHeight="1">
      <c r="A56" s="72">
        <v>49</v>
      </c>
      <c r="B56" s="86"/>
      <c r="C56" s="89" t="s">
        <v>128</v>
      </c>
      <c r="D56" s="88" t="s">
        <v>11</v>
      </c>
      <c r="E56" s="100">
        <v>152</v>
      </c>
      <c r="F56" s="162">
        <v>7</v>
      </c>
      <c r="G56" s="99">
        <f t="shared" si="0"/>
        <v>1064</v>
      </c>
      <c r="H56" s="100">
        <f t="shared" si="1"/>
        <v>7</v>
      </c>
      <c r="I56" s="100">
        <f t="shared" si="2"/>
        <v>1064</v>
      </c>
    </row>
    <row r="57" spans="1:9" ht="18" customHeight="1">
      <c r="A57" s="72">
        <v>50</v>
      </c>
      <c r="B57" s="86"/>
      <c r="C57" s="89" t="s">
        <v>129</v>
      </c>
      <c r="D57" s="88" t="s">
        <v>11</v>
      </c>
      <c r="E57" s="100">
        <v>1500</v>
      </c>
      <c r="F57" s="162">
        <v>1</v>
      </c>
      <c r="G57" s="99">
        <f t="shared" si="0"/>
        <v>1500</v>
      </c>
      <c r="H57" s="100">
        <f t="shared" si="1"/>
        <v>1</v>
      </c>
      <c r="I57" s="100">
        <f t="shared" si="2"/>
        <v>1500</v>
      </c>
    </row>
    <row r="58" spans="1:9" ht="18" customHeight="1">
      <c r="A58" s="72">
        <v>51</v>
      </c>
      <c r="B58" s="86"/>
      <c r="C58" s="89" t="s">
        <v>130</v>
      </c>
      <c r="D58" s="88" t="s">
        <v>11</v>
      </c>
      <c r="E58" s="100">
        <v>98</v>
      </c>
      <c r="F58" s="162">
        <v>20</v>
      </c>
      <c r="G58" s="99">
        <f t="shared" si="0"/>
        <v>1960</v>
      </c>
      <c r="H58" s="100">
        <f t="shared" si="1"/>
        <v>20</v>
      </c>
      <c r="I58" s="100">
        <f t="shared" si="2"/>
        <v>1960</v>
      </c>
    </row>
    <row r="59" spans="1:9" ht="18" customHeight="1">
      <c r="A59" s="72">
        <v>52</v>
      </c>
      <c r="B59" s="86"/>
      <c r="C59" s="89" t="s">
        <v>131</v>
      </c>
      <c r="D59" s="88" t="s">
        <v>11</v>
      </c>
      <c r="E59" s="100">
        <v>350</v>
      </c>
      <c r="F59" s="162">
        <v>1</v>
      </c>
      <c r="G59" s="99">
        <f t="shared" si="0"/>
        <v>350</v>
      </c>
      <c r="H59" s="100">
        <f t="shared" si="1"/>
        <v>1</v>
      </c>
      <c r="I59" s="100">
        <f t="shared" si="2"/>
        <v>350</v>
      </c>
    </row>
    <row r="60" spans="1:9" ht="18" customHeight="1">
      <c r="A60" s="72">
        <v>53</v>
      </c>
      <c r="B60" s="86"/>
      <c r="C60" s="89" t="s">
        <v>132</v>
      </c>
      <c r="D60" s="88" t="s">
        <v>11</v>
      </c>
      <c r="E60" s="100">
        <v>120</v>
      </c>
      <c r="F60" s="162">
        <v>1</v>
      </c>
      <c r="G60" s="99">
        <f t="shared" si="0"/>
        <v>120</v>
      </c>
      <c r="H60" s="100">
        <f t="shared" si="1"/>
        <v>1</v>
      </c>
      <c r="I60" s="100">
        <f t="shared" si="2"/>
        <v>120</v>
      </c>
    </row>
    <row r="61" spans="1:9" ht="18" customHeight="1">
      <c r="A61" s="72">
        <v>54</v>
      </c>
      <c r="B61" s="86"/>
      <c r="C61" s="89" t="s">
        <v>133</v>
      </c>
      <c r="D61" s="88" t="s">
        <v>11</v>
      </c>
      <c r="E61" s="100">
        <v>5</v>
      </c>
      <c r="F61" s="162">
        <v>4</v>
      </c>
      <c r="G61" s="99">
        <f t="shared" si="0"/>
        <v>20</v>
      </c>
      <c r="H61" s="100">
        <f t="shared" si="1"/>
        <v>4</v>
      </c>
      <c r="I61" s="100">
        <f t="shared" si="2"/>
        <v>20</v>
      </c>
    </row>
    <row r="62" spans="1:9" ht="28.5" customHeight="1">
      <c r="A62" s="72">
        <v>55</v>
      </c>
      <c r="B62" s="86"/>
      <c r="C62" s="89" t="s">
        <v>138</v>
      </c>
      <c r="D62" s="88" t="s">
        <v>11</v>
      </c>
      <c r="E62" s="100">
        <v>6500</v>
      </c>
      <c r="F62" s="162">
        <v>1</v>
      </c>
      <c r="G62" s="99">
        <f t="shared" si="0"/>
        <v>6500</v>
      </c>
      <c r="H62" s="100">
        <f t="shared" ref="H62:H77" si="9">+F62</f>
        <v>1</v>
      </c>
      <c r="I62" s="100">
        <f t="shared" ref="I62:I77" si="10">+G62</f>
        <v>6500</v>
      </c>
    </row>
    <row r="63" spans="1:9" ht="16.5" customHeight="1">
      <c r="A63" s="72">
        <v>56</v>
      </c>
      <c r="B63" s="86"/>
      <c r="C63" s="89" t="s">
        <v>139</v>
      </c>
      <c r="D63" s="88" t="s">
        <v>11</v>
      </c>
      <c r="E63" s="100">
        <v>8000</v>
      </c>
      <c r="F63" s="162">
        <v>1</v>
      </c>
      <c r="G63" s="99">
        <f t="shared" si="0"/>
        <v>8000</v>
      </c>
      <c r="H63" s="100">
        <f t="shared" si="9"/>
        <v>1</v>
      </c>
      <c r="I63" s="100">
        <f t="shared" si="10"/>
        <v>8000</v>
      </c>
    </row>
    <row r="64" spans="1:9" ht="26.25" customHeight="1">
      <c r="A64" s="72">
        <v>57</v>
      </c>
      <c r="B64" s="86"/>
      <c r="C64" s="89" t="s">
        <v>140</v>
      </c>
      <c r="D64" s="88" t="s">
        <v>11</v>
      </c>
      <c r="E64" s="100">
        <v>16200</v>
      </c>
      <c r="F64" s="162">
        <v>1</v>
      </c>
      <c r="G64" s="99">
        <f t="shared" si="0"/>
        <v>16200</v>
      </c>
      <c r="H64" s="100">
        <f t="shared" si="9"/>
        <v>1</v>
      </c>
      <c r="I64" s="100">
        <f t="shared" si="10"/>
        <v>16200</v>
      </c>
    </row>
    <row r="65" spans="1:9" ht="17.25" customHeight="1">
      <c r="A65" s="72">
        <v>58</v>
      </c>
      <c r="B65" s="86"/>
      <c r="C65" s="89" t="s">
        <v>141</v>
      </c>
      <c r="D65" s="88" t="s">
        <v>27</v>
      </c>
      <c r="E65" s="100">
        <v>154</v>
      </c>
      <c r="F65" s="162">
        <v>50</v>
      </c>
      <c r="G65" s="99">
        <f t="shared" si="0"/>
        <v>7700</v>
      </c>
      <c r="H65" s="100">
        <f t="shared" si="9"/>
        <v>50</v>
      </c>
      <c r="I65" s="100">
        <f t="shared" si="10"/>
        <v>7700</v>
      </c>
    </row>
    <row r="66" spans="1:9" ht="27.75" customHeight="1">
      <c r="A66" s="72">
        <v>59</v>
      </c>
      <c r="B66" s="86"/>
      <c r="C66" s="89" t="s">
        <v>142</v>
      </c>
      <c r="D66" s="88" t="s">
        <v>11</v>
      </c>
      <c r="E66" s="100">
        <v>3700</v>
      </c>
      <c r="F66" s="162">
        <v>2</v>
      </c>
      <c r="G66" s="99">
        <f t="shared" si="0"/>
        <v>7400</v>
      </c>
      <c r="H66" s="100">
        <f t="shared" si="9"/>
        <v>2</v>
      </c>
      <c r="I66" s="100">
        <f t="shared" si="10"/>
        <v>7400</v>
      </c>
    </row>
    <row r="67" spans="1:9" ht="21" customHeight="1">
      <c r="A67" s="72">
        <v>60</v>
      </c>
      <c r="B67" s="86"/>
      <c r="C67" s="89" t="s">
        <v>143</v>
      </c>
      <c r="D67" s="88" t="s">
        <v>11</v>
      </c>
      <c r="E67" s="100">
        <v>90</v>
      </c>
      <c r="F67" s="162">
        <v>10</v>
      </c>
      <c r="G67" s="99">
        <f t="shared" si="0"/>
        <v>900</v>
      </c>
      <c r="H67" s="100">
        <f t="shared" si="9"/>
        <v>10</v>
      </c>
      <c r="I67" s="100">
        <f t="shared" si="10"/>
        <v>900</v>
      </c>
    </row>
    <row r="68" spans="1:9" ht="21" customHeight="1">
      <c r="A68" s="72">
        <v>61</v>
      </c>
      <c r="B68" s="86"/>
      <c r="C68" s="89" t="s">
        <v>144</v>
      </c>
      <c r="D68" s="88" t="s">
        <v>11</v>
      </c>
      <c r="E68" s="100">
        <v>400</v>
      </c>
      <c r="F68" s="162">
        <v>1</v>
      </c>
      <c r="G68" s="99">
        <f t="shared" si="0"/>
        <v>400</v>
      </c>
      <c r="H68" s="100">
        <f t="shared" si="9"/>
        <v>1</v>
      </c>
      <c r="I68" s="100">
        <f t="shared" si="10"/>
        <v>400</v>
      </c>
    </row>
    <row r="69" spans="1:9" ht="21" customHeight="1">
      <c r="A69" s="72">
        <v>62</v>
      </c>
      <c r="B69" s="86"/>
      <c r="C69" s="89" t="s">
        <v>145</v>
      </c>
      <c r="D69" s="88" t="s">
        <v>11</v>
      </c>
      <c r="E69" s="100">
        <v>950</v>
      </c>
      <c r="F69" s="162">
        <v>1</v>
      </c>
      <c r="G69" s="99">
        <f t="shared" si="0"/>
        <v>950</v>
      </c>
      <c r="H69" s="100">
        <f t="shared" si="9"/>
        <v>1</v>
      </c>
      <c r="I69" s="100">
        <f t="shared" si="10"/>
        <v>950</v>
      </c>
    </row>
    <row r="70" spans="1:9" ht="21" customHeight="1">
      <c r="A70" s="72">
        <v>63</v>
      </c>
      <c r="B70" s="86"/>
      <c r="C70" s="89" t="s">
        <v>146</v>
      </c>
      <c r="D70" s="88" t="s">
        <v>11</v>
      </c>
      <c r="E70" s="100">
        <v>13</v>
      </c>
      <c r="F70" s="162">
        <v>1</v>
      </c>
      <c r="G70" s="99">
        <f t="shared" si="0"/>
        <v>13</v>
      </c>
      <c r="H70" s="100">
        <f t="shared" si="9"/>
        <v>1</v>
      </c>
      <c r="I70" s="100">
        <f t="shared" si="10"/>
        <v>13</v>
      </c>
    </row>
    <row r="71" spans="1:9" ht="21" customHeight="1">
      <c r="A71" s="72">
        <v>64</v>
      </c>
      <c r="B71" s="86"/>
      <c r="C71" s="89" t="s">
        <v>147</v>
      </c>
      <c r="D71" s="88" t="s">
        <v>11</v>
      </c>
      <c r="E71" s="100">
        <v>70</v>
      </c>
      <c r="F71" s="162">
        <v>2</v>
      </c>
      <c r="G71" s="99">
        <f t="shared" si="0"/>
        <v>140</v>
      </c>
      <c r="H71" s="100">
        <f t="shared" si="9"/>
        <v>2</v>
      </c>
      <c r="I71" s="100">
        <f t="shared" si="10"/>
        <v>140</v>
      </c>
    </row>
    <row r="72" spans="1:9" ht="26.25" customHeight="1">
      <c r="A72" s="72"/>
      <c r="B72" s="259" t="s">
        <v>600</v>
      </c>
      <c r="C72" s="260"/>
      <c r="D72" s="88"/>
      <c r="E72" s="100"/>
      <c r="F72" s="162"/>
      <c r="G72" s="99"/>
      <c r="H72" s="100"/>
      <c r="I72" s="100"/>
    </row>
    <row r="73" spans="1:9" ht="18.75" customHeight="1">
      <c r="A73" s="261">
        <v>65</v>
      </c>
      <c r="B73" s="115"/>
      <c r="C73" s="262" t="s">
        <v>594</v>
      </c>
      <c r="D73" s="71" t="s">
        <v>11</v>
      </c>
      <c r="E73" s="263">
        <v>80000</v>
      </c>
      <c r="F73" s="263">
        <v>1</v>
      </c>
      <c r="G73" s="99">
        <f t="shared" si="0"/>
        <v>80000</v>
      </c>
      <c r="H73" s="100">
        <f t="shared" si="9"/>
        <v>1</v>
      </c>
      <c r="I73" s="100">
        <f t="shared" si="10"/>
        <v>80000</v>
      </c>
    </row>
    <row r="74" spans="1:9" ht="18.75" customHeight="1">
      <c r="A74" s="261">
        <v>66</v>
      </c>
      <c r="B74" s="115"/>
      <c r="C74" s="262" t="s">
        <v>22</v>
      </c>
      <c r="D74" s="71" t="s">
        <v>11</v>
      </c>
      <c r="E74" s="263">
        <v>40000</v>
      </c>
      <c r="F74" s="263">
        <v>1</v>
      </c>
      <c r="G74" s="99">
        <f t="shared" si="0"/>
        <v>40000</v>
      </c>
      <c r="H74" s="100">
        <f t="shared" si="9"/>
        <v>1</v>
      </c>
      <c r="I74" s="100">
        <f t="shared" si="10"/>
        <v>40000</v>
      </c>
    </row>
    <row r="75" spans="1:9" ht="18.75" customHeight="1">
      <c r="A75" s="261">
        <v>67</v>
      </c>
      <c r="B75" s="115"/>
      <c r="C75" s="262" t="s">
        <v>483</v>
      </c>
      <c r="D75" s="71" t="s">
        <v>11</v>
      </c>
      <c r="E75" s="263">
        <v>60000</v>
      </c>
      <c r="F75" s="263">
        <v>1</v>
      </c>
      <c r="G75" s="99">
        <f t="shared" si="0"/>
        <v>60000</v>
      </c>
      <c r="H75" s="100">
        <f t="shared" si="9"/>
        <v>1</v>
      </c>
      <c r="I75" s="100">
        <f t="shared" si="10"/>
        <v>60000</v>
      </c>
    </row>
    <row r="76" spans="1:9" ht="18.75" customHeight="1">
      <c r="A76" s="261">
        <v>68</v>
      </c>
      <c r="B76" s="115"/>
      <c r="C76" s="262" t="s">
        <v>117</v>
      </c>
      <c r="D76" s="71" t="s">
        <v>11</v>
      </c>
      <c r="E76" s="263">
        <v>7500</v>
      </c>
      <c r="F76" s="263">
        <v>4</v>
      </c>
      <c r="G76" s="99">
        <f t="shared" si="0"/>
        <v>30000</v>
      </c>
      <c r="H76" s="100">
        <f t="shared" si="9"/>
        <v>4</v>
      </c>
      <c r="I76" s="100">
        <f t="shared" si="10"/>
        <v>30000</v>
      </c>
    </row>
    <row r="77" spans="1:9" ht="18.75" customHeight="1">
      <c r="A77" s="261">
        <v>69</v>
      </c>
      <c r="B77" s="264"/>
      <c r="C77" s="76" t="s">
        <v>619</v>
      </c>
      <c r="D77" s="71" t="s">
        <v>11</v>
      </c>
      <c r="E77" s="263">
        <v>54160</v>
      </c>
      <c r="F77" s="263">
        <v>1</v>
      </c>
      <c r="G77" s="99">
        <f t="shared" si="0"/>
        <v>54160</v>
      </c>
      <c r="H77" s="100">
        <f t="shared" si="9"/>
        <v>1</v>
      </c>
      <c r="I77" s="100">
        <f t="shared" si="10"/>
        <v>54160</v>
      </c>
    </row>
    <row r="78" spans="1:9" ht="21" customHeight="1">
      <c r="A78" s="72"/>
      <c r="B78" s="265"/>
      <c r="C78" s="188" t="s">
        <v>568</v>
      </c>
      <c r="D78" s="156"/>
      <c r="E78" s="266"/>
      <c r="F78" s="267">
        <f>SUM(F6:F77)</f>
        <v>416.1</v>
      </c>
      <c r="G78" s="267">
        <f>SUM(G6:G77)</f>
        <v>57628124.806999996</v>
      </c>
      <c r="H78" s="267">
        <f>SUM(H6:H77)</f>
        <v>416.1</v>
      </c>
      <c r="I78" s="267">
        <f>SUM(I6:I77)</f>
        <v>57628124.806999996</v>
      </c>
    </row>
    <row r="79" spans="1:9">
      <c r="A79" s="73"/>
      <c r="D79" s="73"/>
    </row>
    <row r="80" spans="1:9">
      <c r="A80" s="73"/>
      <c r="D80" s="73"/>
    </row>
    <row r="81" spans="1:4">
      <c r="A81" s="73"/>
      <c r="D81" s="73"/>
    </row>
    <row r="82" spans="1:4">
      <c r="A82" s="73"/>
      <c r="D82" s="73"/>
    </row>
    <row r="83" spans="1:4">
      <c r="A83" s="73"/>
      <c r="D83" s="73"/>
    </row>
    <row r="84" spans="1:4">
      <c r="A84" s="73"/>
      <c r="D84" s="73"/>
    </row>
    <row r="85" spans="1:4">
      <c r="A85" s="73"/>
      <c r="D85" s="73"/>
    </row>
    <row r="86" spans="1:4">
      <c r="A86" s="73"/>
      <c r="D86" s="73"/>
    </row>
    <row r="87" spans="1:4">
      <c r="A87" s="73"/>
      <c r="D87" s="73"/>
    </row>
    <row r="88" spans="1:4">
      <c r="A88" s="73"/>
      <c r="D88" s="73"/>
    </row>
    <row r="89" spans="1:4">
      <c r="A89" s="73"/>
      <c r="D89" s="73"/>
    </row>
    <row r="90" spans="1:4">
      <c r="A90" s="73"/>
      <c r="D90" s="73"/>
    </row>
    <row r="91" spans="1:4">
      <c r="A91" s="73"/>
      <c r="D91" s="73"/>
    </row>
    <row r="92" spans="1:4">
      <c r="A92" s="73"/>
      <c r="D92" s="73"/>
    </row>
    <row r="93" spans="1:4">
      <c r="A93" s="73"/>
      <c r="D93" s="73"/>
    </row>
    <row r="94" spans="1:4">
      <c r="A94" s="73"/>
      <c r="D94" s="73"/>
    </row>
    <row r="95" spans="1:4">
      <c r="A95" s="73"/>
      <c r="D95" s="73"/>
    </row>
    <row r="96" spans="1:4">
      <c r="A96" s="73"/>
      <c r="D96" s="73"/>
    </row>
    <row r="97" spans="1:4">
      <c r="A97" s="73"/>
      <c r="D97" s="73"/>
    </row>
    <row r="98" spans="1:4">
      <c r="A98" s="73"/>
      <c r="D98" s="73"/>
    </row>
    <row r="99" spans="1:4">
      <c r="A99" s="73"/>
      <c r="D99" s="73"/>
    </row>
    <row r="100" spans="1:4">
      <c r="A100" s="73"/>
      <c r="D100" s="73"/>
    </row>
    <row r="101" spans="1:4">
      <c r="A101" s="73"/>
      <c r="D101" s="73"/>
    </row>
    <row r="102" spans="1:4">
      <c r="A102" s="73"/>
      <c r="D102" s="73"/>
    </row>
    <row r="103" spans="1:4">
      <c r="A103" s="73"/>
      <c r="D103" s="73"/>
    </row>
    <row r="104" spans="1:4">
      <c r="A104" s="73"/>
      <c r="D104" s="73"/>
    </row>
    <row r="105" spans="1:4">
      <c r="A105" s="73"/>
      <c r="D105" s="73"/>
    </row>
    <row r="106" spans="1:4">
      <c r="A106" s="73"/>
      <c r="D106" s="73"/>
    </row>
    <row r="107" spans="1:4">
      <c r="A107" s="73"/>
      <c r="D107" s="73"/>
    </row>
    <row r="108" spans="1:4">
      <c r="A108" s="73"/>
      <c r="D108" s="73"/>
    </row>
    <row r="109" spans="1:4">
      <c r="A109" s="73"/>
      <c r="D109" s="73"/>
    </row>
    <row r="110" spans="1:4">
      <c r="A110" s="73"/>
      <c r="D110" s="73"/>
    </row>
    <row r="111" spans="1:4">
      <c r="A111" s="73"/>
      <c r="D111" s="73"/>
    </row>
    <row r="112" spans="1:4">
      <c r="A112" s="73"/>
      <c r="D112" s="73"/>
    </row>
    <row r="113" spans="1:4">
      <c r="A113" s="73"/>
      <c r="D113" s="73"/>
    </row>
    <row r="114" spans="1:4">
      <c r="A114" s="73"/>
      <c r="D114" s="73"/>
    </row>
    <row r="115" spans="1:4">
      <c r="A115" s="73"/>
      <c r="D115" s="73"/>
    </row>
    <row r="116" spans="1:4">
      <c r="A116" s="73"/>
      <c r="D116" s="73"/>
    </row>
    <row r="117" spans="1:4">
      <c r="A117" s="73"/>
      <c r="D117" s="73"/>
    </row>
    <row r="118" spans="1:4">
      <c r="A118" s="73"/>
      <c r="D118" s="73"/>
    </row>
    <row r="119" spans="1:4">
      <c r="A119" s="73"/>
      <c r="D119" s="73"/>
    </row>
    <row r="120" spans="1:4">
      <c r="A120" s="73"/>
      <c r="D120" s="73"/>
    </row>
    <row r="121" spans="1:4">
      <c r="A121" s="73"/>
      <c r="D121" s="73"/>
    </row>
    <row r="122" spans="1:4">
      <c r="A122" s="73"/>
      <c r="D122" s="73"/>
    </row>
    <row r="123" spans="1:4">
      <c r="A123" s="73"/>
      <c r="D123" s="73"/>
    </row>
    <row r="132" spans="1:4">
      <c r="A132" s="73"/>
      <c r="D132" s="73"/>
    </row>
    <row r="135" spans="1:4">
      <c r="A135" s="73"/>
      <c r="D135" s="73"/>
    </row>
    <row r="136" spans="1:4">
      <c r="A136" s="73"/>
      <c r="D136" s="73"/>
    </row>
    <row r="137" spans="1:4">
      <c r="A137" s="73"/>
      <c r="D137" s="73"/>
    </row>
    <row r="138" spans="1:4">
      <c r="A138" s="73"/>
      <c r="D138" s="73"/>
    </row>
    <row r="139" spans="1:4">
      <c r="A139" s="73"/>
      <c r="D139" s="73"/>
    </row>
    <row r="140" spans="1:4">
      <c r="A140" s="73"/>
      <c r="D140" s="73"/>
    </row>
    <row r="141" spans="1:4">
      <c r="A141" s="73"/>
      <c r="D141" s="73"/>
    </row>
    <row r="142" spans="1:4">
      <c r="A142" s="73"/>
      <c r="D142" s="73"/>
    </row>
    <row r="143" spans="1:4">
      <c r="A143" s="73"/>
      <c r="D143" s="73"/>
    </row>
    <row r="144" spans="1:4">
      <c r="A144" s="73"/>
      <c r="D144" s="73"/>
    </row>
    <row r="145" spans="1:4">
      <c r="A145" s="73"/>
      <c r="D145" s="73"/>
    </row>
    <row r="146" spans="1:4">
      <c r="A146" s="73"/>
      <c r="D146" s="73"/>
    </row>
    <row r="147" spans="1:4">
      <c r="A147" s="73"/>
      <c r="D147" s="73"/>
    </row>
    <row r="148" spans="1:4">
      <c r="A148" s="73"/>
      <c r="D148" s="73"/>
    </row>
    <row r="149" spans="1:4">
      <c r="A149" s="73"/>
      <c r="D149" s="73"/>
    </row>
    <row r="150" spans="1:4">
      <c r="A150" s="73"/>
      <c r="D150" s="73"/>
    </row>
    <row r="151" spans="1:4">
      <c r="A151" s="73"/>
      <c r="D151" s="73"/>
    </row>
    <row r="152" spans="1:4">
      <c r="A152" s="73"/>
      <c r="D152" s="73"/>
    </row>
    <row r="153" spans="1:4">
      <c r="A153" s="73"/>
      <c r="D153" s="73"/>
    </row>
    <row r="154" spans="1:4">
      <c r="A154" s="73"/>
      <c r="D154" s="73"/>
    </row>
    <row r="155" spans="1:4">
      <c r="A155" s="73"/>
      <c r="D155" s="73"/>
    </row>
    <row r="156" spans="1:4">
      <c r="A156" s="73"/>
      <c r="D156" s="73"/>
    </row>
    <row r="157" spans="1:4">
      <c r="A157" s="73"/>
      <c r="D157" s="73"/>
    </row>
    <row r="158" spans="1:4">
      <c r="A158" s="73"/>
      <c r="D158" s="73"/>
    </row>
    <row r="159" spans="1:4">
      <c r="A159" s="73"/>
      <c r="D159" s="73"/>
    </row>
    <row r="160" spans="1:4">
      <c r="A160" s="73"/>
      <c r="D160" s="73"/>
    </row>
    <row r="161" spans="1:4">
      <c r="A161" s="73"/>
      <c r="D161" s="73"/>
    </row>
    <row r="162" spans="1:4">
      <c r="A162" s="73"/>
      <c r="D162" s="73"/>
    </row>
    <row r="163" spans="1:4">
      <c r="A163" s="73"/>
      <c r="D163" s="73"/>
    </row>
    <row r="164" spans="1:4">
      <c r="A164" s="73"/>
      <c r="D164" s="73"/>
    </row>
    <row r="165" spans="1:4">
      <c r="A165" s="73"/>
      <c r="D165" s="73"/>
    </row>
    <row r="166" spans="1:4">
      <c r="A166" s="73"/>
      <c r="D166" s="73"/>
    </row>
    <row r="167" spans="1:4">
      <c r="A167" s="73"/>
      <c r="D167" s="73"/>
    </row>
    <row r="168" spans="1:4">
      <c r="A168" s="73"/>
      <c r="D168" s="73"/>
    </row>
    <row r="169" spans="1:4">
      <c r="A169" s="73"/>
      <c r="D169" s="73"/>
    </row>
    <row r="170" spans="1:4">
      <c r="A170" s="73"/>
      <c r="D170" s="73"/>
    </row>
    <row r="171" spans="1:4">
      <c r="A171" s="73"/>
      <c r="D171" s="73"/>
    </row>
    <row r="172" spans="1:4">
      <c r="A172" s="73"/>
      <c r="D172" s="73"/>
    </row>
    <row r="173" spans="1:4">
      <c r="A173" s="73"/>
      <c r="D173" s="73"/>
    </row>
    <row r="174" spans="1:4">
      <c r="A174" s="73"/>
      <c r="D174" s="73"/>
    </row>
    <row r="175" spans="1:4">
      <c r="A175" s="73"/>
      <c r="D175" s="73"/>
    </row>
    <row r="176" spans="1:4">
      <c r="A176" s="73"/>
      <c r="D176" s="73"/>
    </row>
    <row r="177" spans="1:4">
      <c r="A177" s="73"/>
      <c r="D177" s="73"/>
    </row>
    <row r="178" spans="1:4">
      <c r="A178" s="73"/>
      <c r="D178" s="73"/>
    </row>
    <row r="179" spans="1:4">
      <c r="A179" s="73"/>
      <c r="D179" s="73"/>
    </row>
    <row r="180" spans="1:4">
      <c r="A180" s="73"/>
      <c r="D180" s="73"/>
    </row>
    <row r="181" spans="1:4">
      <c r="A181" s="73"/>
      <c r="D181" s="73"/>
    </row>
    <row r="182" spans="1:4">
      <c r="A182" s="73"/>
      <c r="D182" s="73"/>
    </row>
    <row r="183" spans="1:4">
      <c r="A183" s="73"/>
      <c r="D183" s="73"/>
    </row>
    <row r="184" spans="1:4">
      <c r="A184" s="73"/>
      <c r="D184" s="73"/>
    </row>
    <row r="185" spans="1:4">
      <c r="A185" s="73"/>
      <c r="D185" s="73"/>
    </row>
    <row r="186" spans="1:4">
      <c r="A186" s="73"/>
      <c r="D186" s="73"/>
    </row>
    <row r="187" spans="1:4">
      <c r="A187" s="73"/>
      <c r="D187" s="73"/>
    </row>
    <row r="188" spans="1:4">
      <c r="A188" s="73"/>
      <c r="D188" s="73"/>
    </row>
    <row r="189" spans="1:4">
      <c r="A189" s="73"/>
      <c r="D189" s="73"/>
    </row>
    <row r="190" spans="1:4">
      <c r="A190" s="73"/>
      <c r="D190" s="73"/>
    </row>
    <row r="191" spans="1:4">
      <c r="A191" s="73"/>
      <c r="D191" s="73"/>
    </row>
    <row r="192" spans="1:4">
      <c r="A192" s="73"/>
      <c r="D192" s="73"/>
    </row>
    <row r="193" spans="1:4">
      <c r="A193" s="73"/>
      <c r="D193" s="73"/>
    </row>
    <row r="194" spans="1:4">
      <c r="A194" s="73"/>
      <c r="D194" s="73"/>
    </row>
    <row r="195" spans="1:4">
      <c r="A195" s="73"/>
      <c r="D195" s="73"/>
    </row>
    <row r="196" spans="1:4">
      <c r="A196" s="73"/>
      <c r="D196" s="73"/>
    </row>
    <row r="197" spans="1:4">
      <c r="A197" s="73"/>
      <c r="D197" s="73"/>
    </row>
    <row r="198" spans="1:4">
      <c r="A198" s="73"/>
      <c r="D198" s="73"/>
    </row>
    <row r="199" spans="1:4">
      <c r="A199" s="73"/>
      <c r="D199" s="73"/>
    </row>
    <row r="200" spans="1:4">
      <c r="A200" s="73"/>
      <c r="D200" s="73"/>
    </row>
    <row r="201" spans="1:4">
      <c r="A201" s="73"/>
      <c r="D201" s="73"/>
    </row>
    <row r="202" spans="1:4">
      <c r="A202" s="73"/>
      <c r="D202" s="73"/>
    </row>
    <row r="203" spans="1:4">
      <c r="A203" s="73"/>
      <c r="D203" s="73"/>
    </row>
    <row r="204" spans="1:4">
      <c r="A204" s="73"/>
      <c r="D204" s="73"/>
    </row>
    <row r="205" spans="1:4">
      <c r="A205" s="73"/>
      <c r="D205" s="73"/>
    </row>
    <row r="206" spans="1:4">
      <c r="A206" s="73"/>
      <c r="D206" s="73"/>
    </row>
    <row r="207" spans="1:4">
      <c r="A207" s="73"/>
      <c r="D207" s="73"/>
    </row>
    <row r="208" spans="1:4">
      <c r="A208" s="73"/>
      <c r="D208" s="73"/>
    </row>
    <row r="209" spans="1:4">
      <c r="A209" s="73"/>
      <c r="D209" s="73"/>
    </row>
    <row r="210" spans="1:4">
      <c r="A210" s="73"/>
      <c r="D210" s="73"/>
    </row>
    <row r="211" spans="1:4">
      <c r="A211" s="73"/>
      <c r="D211" s="73"/>
    </row>
    <row r="212" spans="1:4">
      <c r="A212" s="73"/>
      <c r="D212" s="73"/>
    </row>
    <row r="213" spans="1:4">
      <c r="A213" s="73"/>
      <c r="D213" s="73"/>
    </row>
    <row r="214" spans="1:4">
      <c r="A214" s="73"/>
      <c r="D214" s="73"/>
    </row>
    <row r="215" spans="1:4">
      <c r="A215" s="73"/>
      <c r="D215" s="73"/>
    </row>
    <row r="216" spans="1:4">
      <c r="A216" s="73"/>
      <c r="D216" s="73"/>
    </row>
    <row r="217" spans="1:4">
      <c r="A217" s="73"/>
      <c r="D217" s="73"/>
    </row>
    <row r="218" spans="1:4">
      <c r="A218" s="73"/>
      <c r="D218" s="73"/>
    </row>
    <row r="219" spans="1:4">
      <c r="A219" s="73"/>
      <c r="D219" s="73"/>
    </row>
    <row r="220" spans="1:4">
      <c r="A220" s="73"/>
      <c r="D220" s="73"/>
    </row>
    <row r="221" spans="1:4">
      <c r="A221" s="73"/>
      <c r="D221" s="73"/>
    </row>
    <row r="222" spans="1:4">
      <c r="A222" s="73"/>
      <c r="D222" s="73"/>
    </row>
    <row r="223" spans="1:4">
      <c r="A223" s="73"/>
      <c r="D223" s="73"/>
    </row>
    <row r="224" spans="1:4">
      <c r="A224" s="73"/>
      <c r="D224" s="73"/>
    </row>
    <row r="225" spans="1:4">
      <c r="A225" s="73"/>
      <c r="D225" s="73"/>
    </row>
    <row r="226" spans="1:4">
      <c r="A226" s="73"/>
      <c r="D226" s="73"/>
    </row>
    <row r="227" spans="1:4">
      <c r="A227" s="73"/>
      <c r="D227" s="73"/>
    </row>
    <row r="228" spans="1:4">
      <c r="A228" s="73"/>
      <c r="D228" s="73"/>
    </row>
    <row r="229" spans="1:4">
      <c r="A229" s="73"/>
      <c r="D229" s="73"/>
    </row>
    <row r="230" spans="1:4">
      <c r="A230" s="73"/>
      <c r="D230" s="73"/>
    </row>
    <row r="231" spans="1:4">
      <c r="A231" s="73"/>
      <c r="D231" s="73"/>
    </row>
    <row r="232" spans="1:4">
      <c r="A232" s="73"/>
      <c r="D232" s="73"/>
    </row>
    <row r="233" spans="1:4">
      <c r="A233" s="73"/>
      <c r="D233" s="73"/>
    </row>
    <row r="234" spans="1:4">
      <c r="A234" s="73"/>
      <c r="D234" s="73"/>
    </row>
    <row r="235" spans="1:4">
      <c r="A235" s="73"/>
      <c r="D235" s="73"/>
    </row>
    <row r="236" spans="1:4">
      <c r="A236" s="73"/>
      <c r="D236" s="73"/>
    </row>
    <row r="237" spans="1:4">
      <c r="A237" s="73"/>
      <c r="D237" s="73"/>
    </row>
    <row r="238" spans="1:4">
      <c r="A238" s="73"/>
      <c r="D238" s="73"/>
    </row>
    <row r="239" spans="1:4">
      <c r="A239" s="73"/>
      <c r="D239" s="73"/>
    </row>
    <row r="240" spans="1:4">
      <c r="A240" s="73"/>
      <c r="D240" s="73"/>
    </row>
    <row r="241" spans="1:4">
      <c r="A241" s="73"/>
      <c r="D241" s="73"/>
    </row>
    <row r="242" spans="1:4">
      <c r="A242" s="73"/>
      <c r="D242" s="73"/>
    </row>
    <row r="243" spans="1:4">
      <c r="A243" s="73"/>
      <c r="D243" s="73"/>
    </row>
    <row r="244" spans="1:4">
      <c r="A244" s="73"/>
      <c r="D244" s="73"/>
    </row>
    <row r="245" spans="1:4">
      <c r="A245" s="73"/>
      <c r="D245" s="73"/>
    </row>
    <row r="246" spans="1:4">
      <c r="A246" s="73"/>
      <c r="D246" s="73"/>
    </row>
    <row r="247" spans="1:4">
      <c r="A247" s="73"/>
      <c r="D247" s="73"/>
    </row>
    <row r="248" spans="1:4">
      <c r="A248" s="73"/>
      <c r="D248" s="73"/>
    </row>
    <row r="249" spans="1:4">
      <c r="A249" s="73"/>
      <c r="D249" s="73"/>
    </row>
    <row r="250" spans="1:4">
      <c r="A250" s="73"/>
      <c r="D250" s="73"/>
    </row>
    <row r="251" spans="1:4">
      <c r="A251" s="73"/>
      <c r="D251" s="73"/>
    </row>
    <row r="252" spans="1:4">
      <c r="A252" s="73"/>
      <c r="D252" s="73"/>
    </row>
    <row r="253" spans="1:4">
      <c r="A253" s="73"/>
      <c r="D253" s="73"/>
    </row>
    <row r="254" spans="1:4">
      <c r="A254" s="73"/>
      <c r="D254" s="73"/>
    </row>
    <row r="255" spans="1:4">
      <c r="A255" s="73"/>
      <c r="D255" s="73"/>
    </row>
    <row r="256" spans="1:4">
      <c r="A256" s="73"/>
      <c r="D256" s="73"/>
    </row>
    <row r="257" spans="1:4">
      <c r="A257" s="73"/>
      <c r="D257" s="73"/>
    </row>
    <row r="258" spans="1:4">
      <c r="A258" s="73"/>
      <c r="D258" s="73"/>
    </row>
    <row r="259" spans="1:4">
      <c r="A259" s="73"/>
      <c r="D259" s="73"/>
    </row>
    <row r="260" spans="1:4">
      <c r="A260" s="73"/>
      <c r="D260" s="73"/>
    </row>
    <row r="261" spans="1:4">
      <c r="A261" s="73"/>
      <c r="D261" s="73"/>
    </row>
    <row r="262" spans="1:4">
      <c r="A262" s="73"/>
      <c r="D262" s="73"/>
    </row>
    <row r="263" spans="1:4">
      <c r="A263" s="73"/>
      <c r="D263" s="73"/>
    </row>
    <row r="264" spans="1:4">
      <c r="A264" s="73"/>
      <c r="D264" s="73"/>
    </row>
    <row r="265" spans="1:4">
      <c r="A265" s="73"/>
      <c r="D265" s="73"/>
    </row>
    <row r="266" spans="1:4">
      <c r="A266" s="73"/>
      <c r="D266" s="73"/>
    </row>
    <row r="267" spans="1:4">
      <c r="A267" s="73"/>
      <c r="D267" s="73"/>
    </row>
    <row r="268" spans="1:4">
      <c r="A268" s="73"/>
      <c r="D268" s="73"/>
    </row>
    <row r="269" spans="1:4">
      <c r="A269" s="73"/>
      <c r="D269" s="73"/>
    </row>
    <row r="270" spans="1:4">
      <c r="A270" s="73"/>
      <c r="D270" s="73"/>
    </row>
    <row r="271" spans="1:4">
      <c r="A271" s="73"/>
      <c r="D271" s="73"/>
    </row>
    <row r="272" spans="1:4">
      <c r="A272" s="73"/>
      <c r="D272" s="73"/>
    </row>
    <row r="273" spans="1:4">
      <c r="A273" s="73"/>
      <c r="D273" s="73"/>
    </row>
    <row r="274" spans="1:4">
      <c r="A274" s="73"/>
      <c r="D274" s="73"/>
    </row>
    <row r="275" spans="1:4">
      <c r="A275" s="73"/>
      <c r="D275" s="73"/>
    </row>
    <row r="276" spans="1:4">
      <c r="A276" s="73"/>
      <c r="D276" s="73"/>
    </row>
    <row r="277" spans="1:4">
      <c r="A277" s="73"/>
      <c r="D277" s="73"/>
    </row>
    <row r="278" spans="1:4">
      <c r="A278" s="73"/>
      <c r="D278" s="73"/>
    </row>
    <row r="279" spans="1:4">
      <c r="A279" s="73"/>
      <c r="D279" s="73"/>
    </row>
    <row r="280" spans="1:4">
      <c r="A280" s="73"/>
      <c r="D280" s="73"/>
    </row>
    <row r="281" spans="1:4">
      <c r="A281" s="73"/>
      <c r="D281" s="73"/>
    </row>
    <row r="282" spans="1:4">
      <c r="A282" s="73"/>
      <c r="D282" s="73"/>
    </row>
    <row r="283" spans="1:4">
      <c r="A283" s="73"/>
      <c r="D283" s="73"/>
    </row>
  </sheetData>
  <mergeCells count="12">
    <mergeCell ref="H2:I2"/>
    <mergeCell ref="F2:G2"/>
    <mergeCell ref="D2:D3"/>
    <mergeCell ref="E2:E3"/>
    <mergeCell ref="C1:F1"/>
    <mergeCell ref="B54:C54"/>
    <mergeCell ref="B72:C72"/>
    <mergeCell ref="A2:A3"/>
    <mergeCell ref="B2:B3"/>
    <mergeCell ref="C2:C3"/>
    <mergeCell ref="B43:C43"/>
    <mergeCell ref="B48:C48"/>
  </mergeCells>
  <pageMargins left="0.06" right="0.17" top="0.08" bottom="0.02" header="0.01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0"/>
  <sheetViews>
    <sheetView workbookViewId="0">
      <pane xSplit="1" ySplit="3" topLeftCell="B79" activePane="bottomRight" state="frozen"/>
      <selection pane="topRight" activeCell="B1" sqref="B1"/>
      <selection pane="bottomLeft" activeCell="A4" sqref="A4"/>
      <selection pane="bottomRight" activeCell="J1" sqref="J1:O1048576"/>
    </sheetView>
  </sheetViews>
  <sheetFormatPr defaultRowHeight="12.75"/>
  <cols>
    <col min="1" max="1" width="4.42578125" style="164" customWidth="1"/>
    <col min="2" max="2" width="13.42578125" style="73" customWidth="1"/>
    <col min="3" max="3" width="24.85546875" style="73" customWidth="1"/>
    <col min="4" max="4" width="7.28515625" style="83" customWidth="1"/>
    <col min="5" max="5" width="11.28515625" style="90" bestFit="1" customWidth="1"/>
    <col min="6" max="6" width="7.28515625" style="81" customWidth="1"/>
    <col min="7" max="7" width="11.42578125" style="90" customWidth="1"/>
    <col min="8" max="8" width="7" style="81" customWidth="1"/>
    <col min="9" max="9" width="11.42578125" style="81" customWidth="1"/>
    <col min="10" max="16384" width="9.140625" style="73"/>
  </cols>
  <sheetData>
    <row r="1" spans="1:9" s="83" customFormat="1" ht="39.75" customHeight="1">
      <c r="A1" s="206" t="s">
        <v>0</v>
      </c>
      <c r="B1" s="206" t="s">
        <v>1</v>
      </c>
      <c r="C1" s="206" t="s">
        <v>2</v>
      </c>
      <c r="D1" s="206" t="s">
        <v>3</v>
      </c>
      <c r="E1" s="205" t="s">
        <v>134</v>
      </c>
      <c r="F1" s="205" t="s">
        <v>5</v>
      </c>
      <c r="G1" s="205"/>
      <c r="H1" s="205" t="s">
        <v>6</v>
      </c>
      <c r="I1" s="205"/>
    </row>
    <row r="2" spans="1:9" s="85" customFormat="1" ht="28.5" customHeight="1">
      <c r="A2" s="206"/>
      <c r="B2" s="206"/>
      <c r="C2" s="206"/>
      <c r="D2" s="206"/>
      <c r="E2" s="205"/>
      <c r="F2" s="84" t="s">
        <v>7</v>
      </c>
      <c r="G2" s="163" t="s">
        <v>8</v>
      </c>
      <c r="H2" s="84" t="s">
        <v>7</v>
      </c>
      <c r="I2" s="84" t="s">
        <v>8</v>
      </c>
    </row>
    <row r="3" spans="1:9" s="164" customFormat="1" ht="21" customHeight="1">
      <c r="A3" s="72">
        <v>1</v>
      </c>
      <c r="B3" s="72">
        <v>2</v>
      </c>
      <c r="C3" s="72">
        <v>3</v>
      </c>
      <c r="D3" s="165">
        <v>4</v>
      </c>
      <c r="E3" s="70">
        <v>5</v>
      </c>
      <c r="F3" s="70">
        <v>6</v>
      </c>
      <c r="G3" s="70">
        <v>7</v>
      </c>
      <c r="H3" s="70">
        <v>8</v>
      </c>
      <c r="I3" s="70">
        <v>9</v>
      </c>
    </row>
    <row r="4" spans="1:9" s="164" customFormat="1" ht="18.75" customHeight="1">
      <c r="A4" s="72"/>
      <c r="B4" s="203" t="s">
        <v>542</v>
      </c>
      <c r="C4" s="204"/>
      <c r="D4" s="165"/>
      <c r="E4" s="70"/>
      <c r="F4" s="70"/>
      <c r="G4" s="70"/>
      <c r="H4" s="70"/>
      <c r="I4" s="70"/>
    </row>
    <row r="5" spans="1:9" ht="18.75" customHeight="1">
      <c r="A5" s="72">
        <v>1</v>
      </c>
      <c r="B5" s="86"/>
      <c r="C5" s="87" t="s">
        <v>195</v>
      </c>
      <c r="D5" s="165" t="s">
        <v>11</v>
      </c>
      <c r="E5" s="70">
        <v>22466</v>
      </c>
      <c r="F5" s="91">
        <v>1</v>
      </c>
      <c r="G5" s="70">
        <f>E5*F5</f>
        <v>22466</v>
      </c>
      <c r="H5" s="70">
        <f t="shared" ref="H5" si="0">+F5</f>
        <v>1</v>
      </c>
      <c r="I5" s="70">
        <f t="shared" ref="I5" si="1">+G5</f>
        <v>22466</v>
      </c>
    </row>
    <row r="6" spans="1:9" ht="18.75" customHeight="1">
      <c r="A6" s="72">
        <v>2</v>
      </c>
      <c r="B6" s="86"/>
      <c r="C6" s="89" t="s">
        <v>150</v>
      </c>
      <c r="D6" s="165" t="s">
        <v>11</v>
      </c>
      <c r="E6" s="70">
        <v>1838780</v>
      </c>
      <c r="F6" s="91">
        <v>1</v>
      </c>
      <c r="G6" s="70">
        <f t="shared" ref="G6:G63" si="2">E6*F6</f>
        <v>1838780</v>
      </c>
      <c r="H6" s="70">
        <f t="shared" ref="H6:H63" si="3">+F6</f>
        <v>1</v>
      </c>
      <c r="I6" s="70">
        <f t="shared" ref="I6:I63" si="4">+G6</f>
        <v>1838780</v>
      </c>
    </row>
    <row r="7" spans="1:9" ht="18.75" customHeight="1">
      <c r="A7" s="72">
        <v>3</v>
      </c>
      <c r="B7" s="86"/>
      <c r="C7" s="89" t="s">
        <v>196</v>
      </c>
      <c r="D7" s="165" t="s">
        <v>11</v>
      </c>
      <c r="E7" s="70">
        <v>11152</v>
      </c>
      <c r="F7" s="91">
        <v>1</v>
      </c>
      <c r="G7" s="70">
        <f t="shared" si="2"/>
        <v>11152</v>
      </c>
      <c r="H7" s="70">
        <f t="shared" si="3"/>
        <v>1</v>
      </c>
      <c r="I7" s="70">
        <f t="shared" si="4"/>
        <v>11152</v>
      </c>
    </row>
    <row r="8" spans="1:9" ht="18.75" customHeight="1">
      <c r="A8" s="72">
        <v>4</v>
      </c>
      <c r="B8" s="86"/>
      <c r="C8" s="89" t="s">
        <v>151</v>
      </c>
      <c r="D8" s="165" t="s">
        <v>11</v>
      </c>
      <c r="E8" s="70">
        <v>12736</v>
      </c>
      <c r="F8" s="91">
        <v>2</v>
      </c>
      <c r="G8" s="70">
        <f>E8*F8</f>
        <v>25472</v>
      </c>
      <c r="H8" s="70">
        <f t="shared" si="3"/>
        <v>2</v>
      </c>
      <c r="I8" s="70">
        <f t="shared" si="4"/>
        <v>25472</v>
      </c>
    </row>
    <row r="9" spans="1:9" ht="18.75" customHeight="1">
      <c r="A9" s="72">
        <v>5</v>
      </c>
      <c r="B9" s="86"/>
      <c r="C9" s="89" t="s">
        <v>152</v>
      </c>
      <c r="D9" s="165" t="s">
        <v>11</v>
      </c>
      <c r="E9" s="70">
        <v>12736</v>
      </c>
      <c r="F9" s="91">
        <v>1</v>
      </c>
      <c r="G9" s="70">
        <f t="shared" si="2"/>
        <v>12736</v>
      </c>
      <c r="H9" s="70">
        <f t="shared" si="3"/>
        <v>1</v>
      </c>
      <c r="I9" s="70">
        <f t="shared" si="4"/>
        <v>12736</v>
      </c>
    </row>
    <row r="10" spans="1:9" ht="18.75" customHeight="1">
      <c r="A10" s="72">
        <v>6</v>
      </c>
      <c r="B10" s="86"/>
      <c r="C10" s="89" t="s">
        <v>153</v>
      </c>
      <c r="D10" s="165" t="s">
        <v>11</v>
      </c>
      <c r="E10" s="70">
        <v>3154303</v>
      </c>
      <c r="F10" s="91">
        <v>1</v>
      </c>
      <c r="G10" s="70">
        <f t="shared" si="2"/>
        <v>3154303</v>
      </c>
      <c r="H10" s="70">
        <f t="shared" si="3"/>
        <v>1</v>
      </c>
      <c r="I10" s="70">
        <f t="shared" si="4"/>
        <v>3154303</v>
      </c>
    </row>
    <row r="11" spans="1:9" ht="18.75" customHeight="1">
      <c r="A11" s="72">
        <v>7</v>
      </c>
      <c r="B11" s="86"/>
      <c r="C11" s="89" t="s">
        <v>154</v>
      </c>
      <c r="D11" s="165" t="s">
        <v>11</v>
      </c>
      <c r="E11" s="70">
        <v>27075</v>
      </c>
      <c r="F11" s="91">
        <v>2</v>
      </c>
      <c r="G11" s="70">
        <f t="shared" si="2"/>
        <v>54150</v>
      </c>
      <c r="H11" s="70">
        <f t="shared" si="3"/>
        <v>2</v>
      </c>
      <c r="I11" s="70">
        <f t="shared" si="4"/>
        <v>54150</v>
      </c>
    </row>
    <row r="12" spans="1:9" s="170" customFormat="1" ht="18.75" customHeight="1">
      <c r="A12" s="166">
        <v>8</v>
      </c>
      <c r="B12" s="167"/>
      <c r="C12" s="176" t="s">
        <v>657</v>
      </c>
      <c r="D12" s="177" t="s">
        <v>27</v>
      </c>
      <c r="E12" s="178"/>
      <c r="F12" s="179">
        <v>1653</v>
      </c>
      <c r="G12" s="178">
        <v>13200000</v>
      </c>
      <c r="H12" s="178">
        <f t="shared" si="3"/>
        <v>1653</v>
      </c>
      <c r="I12" s="178">
        <f t="shared" si="4"/>
        <v>13200000</v>
      </c>
    </row>
    <row r="13" spans="1:9" ht="18.75" customHeight="1">
      <c r="A13" s="72">
        <v>9</v>
      </c>
      <c r="B13" s="86"/>
      <c r="C13" s="89" t="s">
        <v>155</v>
      </c>
      <c r="D13" s="165" t="s">
        <v>11</v>
      </c>
      <c r="E13" s="70">
        <v>1090974</v>
      </c>
      <c r="F13" s="91">
        <v>1</v>
      </c>
      <c r="G13" s="70">
        <f t="shared" si="2"/>
        <v>1090974</v>
      </c>
      <c r="H13" s="70">
        <f t="shared" si="3"/>
        <v>1</v>
      </c>
      <c r="I13" s="70">
        <f t="shared" si="4"/>
        <v>1090974</v>
      </c>
    </row>
    <row r="14" spans="1:9" ht="18.75" customHeight="1">
      <c r="A14" s="72">
        <v>10</v>
      </c>
      <c r="B14" s="86"/>
      <c r="C14" s="89" t="s">
        <v>167</v>
      </c>
      <c r="D14" s="165" t="s">
        <v>11</v>
      </c>
      <c r="E14" s="70">
        <v>1400000</v>
      </c>
      <c r="F14" s="91">
        <v>1</v>
      </c>
      <c r="G14" s="70">
        <f t="shared" si="2"/>
        <v>1400000</v>
      </c>
      <c r="H14" s="70">
        <f t="shared" si="3"/>
        <v>1</v>
      </c>
      <c r="I14" s="70">
        <f t="shared" si="4"/>
        <v>1400000</v>
      </c>
    </row>
    <row r="15" spans="1:9" ht="18.75" customHeight="1">
      <c r="A15" s="72">
        <v>11</v>
      </c>
      <c r="B15" s="86"/>
      <c r="C15" s="89" t="s">
        <v>597</v>
      </c>
      <c r="D15" s="165" t="s">
        <v>11</v>
      </c>
      <c r="E15" s="70">
        <v>13114</v>
      </c>
      <c r="F15" s="91">
        <v>9</v>
      </c>
      <c r="G15" s="70">
        <f t="shared" si="2"/>
        <v>118026</v>
      </c>
      <c r="H15" s="70">
        <f t="shared" si="3"/>
        <v>9</v>
      </c>
      <c r="I15" s="70">
        <f t="shared" si="4"/>
        <v>118026</v>
      </c>
    </row>
    <row r="16" spans="1:9" s="96" customFormat="1" ht="53.25" customHeight="1">
      <c r="A16" s="72">
        <v>12</v>
      </c>
      <c r="B16" s="95"/>
      <c r="C16" s="181" t="s">
        <v>651</v>
      </c>
      <c r="D16" s="182" t="s">
        <v>11</v>
      </c>
      <c r="E16" s="155">
        <v>470474</v>
      </c>
      <c r="F16" s="145">
        <v>1</v>
      </c>
      <c r="G16" s="155">
        <f t="shared" si="2"/>
        <v>470474</v>
      </c>
      <c r="H16" s="155">
        <f t="shared" si="3"/>
        <v>1</v>
      </c>
      <c r="I16" s="155">
        <f t="shared" si="4"/>
        <v>470474</v>
      </c>
    </row>
    <row r="17" spans="1:9" s="96" customFormat="1" ht="27.75" customHeight="1">
      <c r="A17" s="72">
        <v>13</v>
      </c>
      <c r="B17" s="95"/>
      <c r="C17" s="143" t="s">
        <v>572</v>
      </c>
      <c r="D17" s="182" t="s">
        <v>11</v>
      </c>
      <c r="E17" s="155">
        <v>49147</v>
      </c>
      <c r="F17" s="145">
        <v>1</v>
      </c>
      <c r="G17" s="155">
        <f t="shared" si="2"/>
        <v>49147</v>
      </c>
      <c r="H17" s="155">
        <f t="shared" si="3"/>
        <v>1</v>
      </c>
      <c r="I17" s="155">
        <f t="shared" si="4"/>
        <v>49147</v>
      </c>
    </row>
    <row r="18" spans="1:9" s="96" customFormat="1" ht="38.25" customHeight="1">
      <c r="A18" s="72">
        <v>14</v>
      </c>
      <c r="B18" s="95"/>
      <c r="C18" s="143" t="s">
        <v>573</v>
      </c>
      <c r="D18" s="182" t="s">
        <v>11</v>
      </c>
      <c r="E18" s="155">
        <v>112000</v>
      </c>
      <c r="F18" s="145">
        <v>1</v>
      </c>
      <c r="G18" s="155">
        <f t="shared" si="2"/>
        <v>112000</v>
      </c>
      <c r="H18" s="155">
        <f t="shared" si="3"/>
        <v>1</v>
      </c>
      <c r="I18" s="155">
        <f t="shared" si="4"/>
        <v>112000</v>
      </c>
    </row>
    <row r="19" spans="1:9" ht="35.25" customHeight="1">
      <c r="A19" s="72">
        <v>15</v>
      </c>
      <c r="B19" s="86"/>
      <c r="C19" s="156" t="s">
        <v>652</v>
      </c>
      <c r="D19" s="165" t="s">
        <v>11</v>
      </c>
      <c r="E19" s="70">
        <v>34500</v>
      </c>
      <c r="F19" s="91">
        <v>1</v>
      </c>
      <c r="G19" s="70">
        <f t="shared" si="2"/>
        <v>34500</v>
      </c>
      <c r="H19" s="70">
        <f t="shared" si="3"/>
        <v>1</v>
      </c>
      <c r="I19" s="70">
        <f t="shared" si="4"/>
        <v>34500</v>
      </c>
    </row>
    <row r="20" spans="1:9" ht="29.25" customHeight="1">
      <c r="A20" s="72">
        <v>16</v>
      </c>
      <c r="B20" s="86"/>
      <c r="C20" s="88" t="s">
        <v>574</v>
      </c>
      <c r="D20" s="165" t="s">
        <v>11</v>
      </c>
      <c r="E20" s="70">
        <v>42200</v>
      </c>
      <c r="F20" s="91">
        <v>1</v>
      </c>
      <c r="G20" s="70">
        <f t="shared" si="2"/>
        <v>42200</v>
      </c>
      <c r="H20" s="70">
        <f t="shared" si="3"/>
        <v>1</v>
      </c>
      <c r="I20" s="70">
        <f t="shared" si="4"/>
        <v>42200</v>
      </c>
    </row>
    <row r="21" spans="1:9" ht="45.75" customHeight="1">
      <c r="A21" s="72">
        <v>17</v>
      </c>
      <c r="B21" s="86"/>
      <c r="C21" s="88" t="s">
        <v>575</v>
      </c>
      <c r="D21" s="165" t="s">
        <v>11</v>
      </c>
      <c r="E21" s="70">
        <v>10878</v>
      </c>
      <c r="F21" s="91">
        <v>1</v>
      </c>
      <c r="G21" s="70">
        <f t="shared" si="2"/>
        <v>10878</v>
      </c>
      <c r="H21" s="70">
        <f t="shared" si="3"/>
        <v>1</v>
      </c>
      <c r="I21" s="70">
        <f t="shared" si="4"/>
        <v>10878</v>
      </c>
    </row>
    <row r="22" spans="1:9" s="173" customFormat="1" ht="18.75" customHeight="1">
      <c r="A22" s="166">
        <v>18</v>
      </c>
      <c r="B22" s="174"/>
      <c r="C22" s="175" t="s">
        <v>50</v>
      </c>
      <c r="D22" s="172" t="s">
        <v>11</v>
      </c>
      <c r="E22" s="169">
        <v>2100000</v>
      </c>
      <c r="F22" s="169">
        <v>2</v>
      </c>
      <c r="G22" s="169">
        <f t="shared" si="2"/>
        <v>4200000</v>
      </c>
      <c r="H22" s="169">
        <v>2</v>
      </c>
      <c r="I22" s="169">
        <f t="shared" si="4"/>
        <v>4200000</v>
      </c>
    </row>
    <row r="23" spans="1:9" s="173" customFormat="1" ht="18.75" customHeight="1">
      <c r="A23" s="166">
        <v>19</v>
      </c>
      <c r="B23" s="168"/>
      <c r="C23" s="171" t="s">
        <v>647</v>
      </c>
      <c r="D23" s="172" t="s">
        <v>11</v>
      </c>
      <c r="E23" s="169">
        <v>16000</v>
      </c>
      <c r="F23" s="169">
        <v>1</v>
      </c>
      <c r="G23" s="169">
        <f t="shared" si="2"/>
        <v>16000</v>
      </c>
      <c r="H23" s="169"/>
      <c r="I23" s="169">
        <f t="shared" si="4"/>
        <v>16000</v>
      </c>
    </row>
    <row r="24" spans="1:9" ht="18.75" customHeight="1">
      <c r="A24" s="72">
        <v>20</v>
      </c>
      <c r="B24" s="86"/>
      <c r="C24" s="114" t="s">
        <v>602</v>
      </c>
      <c r="D24" s="165" t="s">
        <v>11</v>
      </c>
      <c r="E24" s="70">
        <v>75000</v>
      </c>
      <c r="F24" s="91">
        <v>1</v>
      </c>
      <c r="G24" s="70">
        <f t="shared" si="2"/>
        <v>75000</v>
      </c>
      <c r="H24" s="70">
        <f t="shared" si="3"/>
        <v>1</v>
      </c>
      <c r="I24" s="70">
        <f t="shared" si="4"/>
        <v>75000</v>
      </c>
    </row>
    <row r="25" spans="1:9" ht="30" customHeight="1">
      <c r="A25" s="72">
        <v>21</v>
      </c>
      <c r="B25" s="86"/>
      <c r="C25" s="114" t="s">
        <v>576</v>
      </c>
      <c r="D25" s="165" t="s">
        <v>11</v>
      </c>
      <c r="E25" s="70">
        <v>5500</v>
      </c>
      <c r="F25" s="91">
        <v>1</v>
      </c>
      <c r="G25" s="70">
        <f t="shared" si="2"/>
        <v>5500</v>
      </c>
      <c r="H25" s="70">
        <f t="shared" si="3"/>
        <v>1</v>
      </c>
      <c r="I25" s="70">
        <f t="shared" si="4"/>
        <v>5500</v>
      </c>
    </row>
    <row r="26" spans="1:9" ht="18.75" customHeight="1">
      <c r="A26" s="72">
        <v>22</v>
      </c>
      <c r="B26" s="86"/>
      <c r="C26" s="89" t="s">
        <v>156</v>
      </c>
      <c r="D26" s="165" t="s">
        <v>11</v>
      </c>
      <c r="E26" s="183">
        <v>96</v>
      </c>
      <c r="F26" s="91">
        <v>3</v>
      </c>
      <c r="G26" s="70">
        <f t="shared" si="2"/>
        <v>288</v>
      </c>
      <c r="H26" s="70">
        <f t="shared" si="3"/>
        <v>3</v>
      </c>
      <c r="I26" s="70">
        <f t="shared" si="4"/>
        <v>288</v>
      </c>
    </row>
    <row r="27" spans="1:9" ht="18.75" customHeight="1">
      <c r="A27" s="72">
        <v>23</v>
      </c>
      <c r="B27" s="86"/>
      <c r="C27" s="89" t="s">
        <v>157</v>
      </c>
      <c r="D27" s="165" t="s">
        <v>11</v>
      </c>
      <c r="E27" s="70">
        <v>41200</v>
      </c>
      <c r="F27" s="91">
        <v>1</v>
      </c>
      <c r="G27" s="70">
        <f t="shared" si="2"/>
        <v>41200</v>
      </c>
      <c r="H27" s="70">
        <f t="shared" si="3"/>
        <v>1</v>
      </c>
      <c r="I27" s="70">
        <f t="shared" si="4"/>
        <v>41200</v>
      </c>
    </row>
    <row r="28" spans="1:9" ht="18.75" customHeight="1">
      <c r="A28" s="72">
        <v>24</v>
      </c>
      <c r="B28" s="86"/>
      <c r="C28" s="89" t="s">
        <v>158</v>
      </c>
      <c r="D28" s="165" t="s">
        <v>11</v>
      </c>
      <c r="E28" s="183">
        <v>210</v>
      </c>
      <c r="F28" s="91">
        <v>7</v>
      </c>
      <c r="G28" s="70">
        <f t="shared" si="2"/>
        <v>1470</v>
      </c>
      <c r="H28" s="70">
        <f t="shared" si="3"/>
        <v>7</v>
      </c>
      <c r="I28" s="70">
        <f t="shared" si="4"/>
        <v>1470</v>
      </c>
    </row>
    <row r="29" spans="1:9" ht="18.75" customHeight="1">
      <c r="A29" s="72">
        <v>25</v>
      </c>
      <c r="B29" s="86"/>
      <c r="C29" s="89" t="s">
        <v>159</v>
      </c>
      <c r="D29" s="165" t="s">
        <v>11</v>
      </c>
      <c r="E29" s="183">
        <v>160</v>
      </c>
      <c r="F29" s="91">
        <v>3</v>
      </c>
      <c r="G29" s="70">
        <f t="shared" si="2"/>
        <v>480</v>
      </c>
      <c r="H29" s="70">
        <f t="shared" si="3"/>
        <v>3</v>
      </c>
      <c r="I29" s="70">
        <f t="shared" si="4"/>
        <v>480</v>
      </c>
    </row>
    <row r="30" spans="1:9" ht="18.75" customHeight="1">
      <c r="A30" s="72">
        <v>26</v>
      </c>
      <c r="B30" s="86"/>
      <c r="C30" s="89" t="s">
        <v>160</v>
      </c>
      <c r="D30" s="165" t="s">
        <v>11</v>
      </c>
      <c r="E30" s="183">
        <v>950</v>
      </c>
      <c r="F30" s="91">
        <v>6</v>
      </c>
      <c r="G30" s="70">
        <f t="shared" si="2"/>
        <v>5700</v>
      </c>
      <c r="H30" s="70">
        <f t="shared" si="3"/>
        <v>6</v>
      </c>
      <c r="I30" s="70">
        <f t="shared" si="4"/>
        <v>5700</v>
      </c>
    </row>
    <row r="31" spans="1:9" ht="18.75" customHeight="1">
      <c r="A31" s="72">
        <v>27</v>
      </c>
      <c r="B31" s="86"/>
      <c r="C31" s="89" t="s">
        <v>161</v>
      </c>
      <c r="D31" s="165" t="s">
        <v>11</v>
      </c>
      <c r="E31" s="70">
        <v>30</v>
      </c>
      <c r="F31" s="91">
        <v>1</v>
      </c>
      <c r="G31" s="70">
        <f t="shared" si="2"/>
        <v>30</v>
      </c>
      <c r="H31" s="70">
        <f t="shared" si="3"/>
        <v>1</v>
      </c>
      <c r="I31" s="70">
        <f t="shared" si="4"/>
        <v>30</v>
      </c>
    </row>
    <row r="32" spans="1:9" ht="18.75" customHeight="1">
      <c r="A32" s="72">
        <v>28</v>
      </c>
      <c r="B32" s="86"/>
      <c r="C32" s="89" t="s">
        <v>200</v>
      </c>
      <c r="D32" s="165" t="s">
        <v>11</v>
      </c>
      <c r="E32" s="70">
        <v>17</v>
      </c>
      <c r="F32" s="91">
        <v>1</v>
      </c>
      <c r="G32" s="70">
        <f t="shared" si="2"/>
        <v>17</v>
      </c>
      <c r="H32" s="70">
        <f t="shared" si="3"/>
        <v>1</v>
      </c>
      <c r="I32" s="70">
        <f t="shared" si="4"/>
        <v>17</v>
      </c>
    </row>
    <row r="33" spans="1:9" ht="18.75" customHeight="1">
      <c r="A33" s="72">
        <v>29</v>
      </c>
      <c r="B33" s="86"/>
      <c r="C33" s="89" t="s">
        <v>162</v>
      </c>
      <c r="D33" s="165" t="s">
        <v>11</v>
      </c>
      <c r="E33" s="70">
        <v>25</v>
      </c>
      <c r="F33" s="91">
        <v>2</v>
      </c>
      <c r="G33" s="70">
        <f t="shared" si="2"/>
        <v>50</v>
      </c>
      <c r="H33" s="70">
        <f t="shared" si="3"/>
        <v>2</v>
      </c>
      <c r="I33" s="70">
        <f t="shared" si="4"/>
        <v>50</v>
      </c>
    </row>
    <row r="34" spans="1:9" ht="18.75" customHeight="1">
      <c r="A34" s="72">
        <v>30</v>
      </c>
      <c r="B34" s="86"/>
      <c r="C34" s="89" t="s">
        <v>164</v>
      </c>
      <c r="D34" s="165" t="s">
        <v>11</v>
      </c>
      <c r="E34" s="70">
        <v>50</v>
      </c>
      <c r="F34" s="91">
        <v>1</v>
      </c>
      <c r="G34" s="70">
        <f t="shared" si="2"/>
        <v>50</v>
      </c>
      <c r="H34" s="70">
        <f t="shared" si="3"/>
        <v>1</v>
      </c>
      <c r="I34" s="70">
        <f t="shared" si="4"/>
        <v>50</v>
      </c>
    </row>
    <row r="35" spans="1:9" ht="18.75" customHeight="1">
      <c r="A35" s="72">
        <v>31</v>
      </c>
      <c r="B35" s="86"/>
      <c r="C35" s="89" t="s">
        <v>165</v>
      </c>
      <c r="D35" s="165" t="s">
        <v>11</v>
      </c>
      <c r="E35" s="70">
        <v>120</v>
      </c>
      <c r="F35" s="91">
        <v>3</v>
      </c>
      <c r="G35" s="70">
        <f t="shared" si="2"/>
        <v>360</v>
      </c>
      <c r="H35" s="70">
        <f t="shared" si="3"/>
        <v>3</v>
      </c>
      <c r="I35" s="70">
        <f t="shared" si="4"/>
        <v>360</v>
      </c>
    </row>
    <row r="36" spans="1:9" ht="18.75" customHeight="1">
      <c r="A36" s="72">
        <v>32</v>
      </c>
      <c r="B36" s="86"/>
      <c r="C36" s="89" t="s">
        <v>166</v>
      </c>
      <c r="D36" s="165" t="s">
        <v>11</v>
      </c>
      <c r="E36" s="70">
        <v>280</v>
      </c>
      <c r="F36" s="91">
        <v>4</v>
      </c>
      <c r="G36" s="70">
        <f t="shared" si="2"/>
        <v>1120</v>
      </c>
      <c r="H36" s="70">
        <f t="shared" si="3"/>
        <v>4</v>
      </c>
      <c r="I36" s="70">
        <f t="shared" si="4"/>
        <v>1120</v>
      </c>
    </row>
    <row r="37" spans="1:9" ht="18.75" customHeight="1">
      <c r="A37" s="72">
        <v>33</v>
      </c>
      <c r="B37" s="86"/>
      <c r="C37" s="89" t="s">
        <v>117</v>
      </c>
      <c r="D37" s="165" t="s">
        <v>11</v>
      </c>
      <c r="E37" s="70">
        <v>210</v>
      </c>
      <c r="F37" s="91">
        <v>12</v>
      </c>
      <c r="G37" s="70">
        <f t="shared" si="2"/>
        <v>2520</v>
      </c>
      <c r="H37" s="70">
        <f t="shared" si="3"/>
        <v>12</v>
      </c>
      <c r="I37" s="70">
        <f t="shared" si="4"/>
        <v>2520</v>
      </c>
    </row>
    <row r="38" spans="1:9" ht="18.75" customHeight="1">
      <c r="A38" s="72">
        <v>34</v>
      </c>
      <c r="B38" s="86"/>
      <c r="C38" s="89" t="s">
        <v>117</v>
      </c>
      <c r="D38" s="165" t="s">
        <v>11</v>
      </c>
      <c r="E38" s="70">
        <v>210</v>
      </c>
      <c r="F38" s="91">
        <v>7</v>
      </c>
      <c r="G38" s="70">
        <f t="shared" si="2"/>
        <v>1470</v>
      </c>
      <c r="H38" s="70">
        <f t="shared" si="3"/>
        <v>7</v>
      </c>
      <c r="I38" s="70">
        <f t="shared" si="4"/>
        <v>1470</v>
      </c>
    </row>
    <row r="39" spans="1:9" ht="18.75" customHeight="1">
      <c r="A39" s="72">
        <v>35</v>
      </c>
      <c r="B39" s="86"/>
      <c r="C39" s="89" t="s">
        <v>168</v>
      </c>
      <c r="D39" s="165" t="s">
        <v>11</v>
      </c>
      <c r="E39" s="70">
        <v>56900</v>
      </c>
      <c r="F39" s="91">
        <v>1</v>
      </c>
      <c r="G39" s="70">
        <f t="shared" si="2"/>
        <v>56900</v>
      </c>
      <c r="H39" s="70">
        <f t="shared" si="3"/>
        <v>1</v>
      </c>
      <c r="I39" s="70">
        <f t="shared" si="4"/>
        <v>56900</v>
      </c>
    </row>
    <row r="40" spans="1:9" ht="18.75" customHeight="1">
      <c r="A40" s="72">
        <v>36</v>
      </c>
      <c r="B40" s="86"/>
      <c r="C40" s="89" t="s">
        <v>169</v>
      </c>
      <c r="D40" s="165" t="s">
        <v>11</v>
      </c>
      <c r="E40" s="70">
        <v>20830</v>
      </c>
      <c r="F40" s="91">
        <v>1</v>
      </c>
      <c r="G40" s="70">
        <f t="shared" si="2"/>
        <v>20830</v>
      </c>
      <c r="H40" s="70">
        <f t="shared" si="3"/>
        <v>1</v>
      </c>
      <c r="I40" s="70">
        <f t="shared" si="4"/>
        <v>20830</v>
      </c>
    </row>
    <row r="41" spans="1:9" ht="18.75" customHeight="1">
      <c r="A41" s="72">
        <v>37</v>
      </c>
      <c r="B41" s="86"/>
      <c r="C41" s="89" t="s">
        <v>170</v>
      </c>
      <c r="D41" s="165" t="s">
        <v>11</v>
      </c>
      <c r="E41" s="70">
        <v>18600</v>
      </c>
      <c r="F41" s="91">
        <v>1</v>
      </c>
      <c r="G41" s="70">
        <f t="shared" si="2"/>
        <v>18600</v>
      </c>
      <c r="H41" s="70">
        <f t="shared" si="3"/>
        <v>1</v>
      </c>
      <c r="I41" s="70">
        <f t="shared" si="4"/>
        <v>18600</v>
      </c>
    </row>
    <row r="42" spans="1:9" ht="18.75" customHeight="1">
      <c r="A42" s="72">
        <v>38</v>
      </c>
      <c r="B42" s="86"/>
      <c r="C42" s="89" t="s">
        <v>171</v>
      </c>
      <c r="D42" s="165" t="s">
        <v>11</v>
      </c>
      <c r="E42" s="70">
        <v>12000</v>
      </c>
      <c r="F42" s="91">
        <v>1</v>
      </c>
      <c r="G42" s="70">
        <f t="shared" si="2"/>
        <v>12000</v>
      </c>
      <c r="H42" s="70">
        <f t="shared" si="3"/>
        <v>1</v>
      </c>
      <c r="I42" s="70">
        <f t="shared" si="4"/>
        <v>12000</v>
      </c>
    </row>
    <row r="43" spans="1:9" ht="18.75" customHeight="1">
      <c r="A43" s="72">
        <v>39</v>
      </c>
      <c r="B43" s="86"/>
      <c r="C43" s="89" t="s">
        <v>172</v>
      </c>
      <c r="D43" s="165" t="s">
        <v>11</v>
      </c>
      <c r="E43" s="70">
        <v>34800</v>
      </c>
      <c r="F43" s="91">
        <v>1</v>
      </c>
      <c r="G43" s="70">
        <f t="shared" si="2"/>
        <v>34800</v>
      </c>
      <c r="H43" s="70">
        <f t="shared" si="3"/>
        <v>1</v>
      </c>
      <c r="I43" s="70">
        <f t="shared" si="4"/>
        <v>34800</v>
      </c>
    </row>
    <row r="44" spans="1:9" ht="18.75" customHeight="1">
      <c r="A44" s="72">
        <v>40</v>
      </c>
      <c r="B44" s="86"/>
      <c r="C44" s="89" t="s">
        <v>173</v>
      </c>
      <c r="D44" s="165" t="s">
        <v>11</v>
      </c>
      <c r="E44" s="70">
        <v>14400</v>
      </c>
      <c r="F44" s="91">
        <v>1</v>
      </c>
      <c r="G44" s="70">
        <f t="shared" si="2"/>
        <v>14400</v>
      </c>
      <c r="H44" s="70">
        <f t="shared" si="3"/>
        <v>1</v>
      </c>
      <c r="I44" s="70">
        <f t="shared" si="4"/>
        <v>14400</v>
      </c>
    </row>
    <row r="45" spans="1:9" ht="18.75" customHeight="1">
      <c r="A45" s="72">
        <v>41</v>
      </c>
      <c r="B45" s="86"/>
      <c r="C45" s="89" t="s">
        <v>174</v>
      </c>
      <c r="D45" s="165" t="s">
        <v>11</v>
      </c>
      <c r="E45" s="70">
        <v>12000</v>
      </c>
      <c r="F45" s="91">
        <v>1</v>
      </c>
      <c r="G45" s="70">
        <f t="shared" si="2"/>
        <v>12000</v>
      </c>
      <c r="H45" s="70">
        <f t="shared" si="3"/>
        <v>1</v>
      </c>
      <c r="I45" s="70">
        <f t="shared" si="4"/>
        <v>12000</v>
      </c>
    </row>
    <row r="46" spans="1:9" ht="18.75" customHeight="1">
      <c r="A46" s="72">
        <v>42</v>
      </c>
      <c r="B46" s="86"/>
      <c r="C46" s="89" t="s">
        <v>22</v>
      </c>
      <c r="D46" s="165" t="s">
        <v>11</v>
      </c>
      <c r="E46" s="70">
        <v>12000</v>
      </c>
      <c r="F46" s="91">
        <v>2</v>
      </c>
      <c r="G46" s="70">
        <f t="shared" si="2"/>
        <v>24000</v>
      </c>
      <c r="H46" s="70">
        <f t="shared" si="3"/>
        <v>2</v>
      </c>
      <c r="I46" s="70">
        <f t="shared" si="4"/>
        <v>24000</v>
      </c>
    </row>
    <row r="47" spans="1:9" ht="18.75" customHeight="1">
      <c r="A47" s="72">
        <v>43</v>
      </c>
      <c r="B47" s="86"/>
      <c r="C47" s="89" t="s">
        <v>175</v>
      </c>
      <c r="D47" s="165" t="s">
        <v>198</v>
      </c>
      <c r="E47" s="70">
        <v>25000</v>
      </c>
      <c r="F47" s="91">
        <v>1</v>
      </c>
      <c r="G47" s="70">
        <f t="shared" si="2"/>
        <v>25000</v>
      </c>
      <c r="H47" s="70">
        <f t="shared" si="3"/>
        <v>1</v>
      </c>
      <c r="I47" s="70">
        <f t="shared" si="4"/>
        <v>25000</v>
      </c>
    </row>
    <row r="48" spans="1:9" ht="18.75" customHeight="1">
      <c r="A48" s="72">
        <v>44</v>
      </c>
      <c r="B48" s="86"/>
      <c r="C48" s="89" t="s">
        <v>176</v>
      </c>
      <c r="D48" s="165" t="s">
        <v>11</v>
      </c>
      <c r="E48" s="70">
        <v>94300</v>
      </c>
      <c r="F48" s="91">
        <v>2</v>
      </c>
      <c r="G48" s="70">
        <f t="shared" si="2"/>
        <v>188600</v>
      </c>
      <c r="H48" s="70">
        <f t="shared" si="3"/>
        <v>2</v>
      </c>
      <c r="I48" s="70">
        <f t="shared" si="4"/>
        <v>188600</v>
      </c>
    </row>
    <row r="49" spans="1:9" ht="18.75" customHeight="1">
      <c r="A49" s="72">
        <v>45</v>
      </c>
      <c r="B49" s="86"/>
      <c r="C49" s="89" t="s">
        <v>177</v>
      </c>
      <c r="D49" s="165" t="s">
        <v>11</v>
      </c>
      <c r="E49" s="70">
        <v>28900</v>
      </c>
      <c r="F49" s="91">
        <v>2</v>
      </c>
      <c r="G49" s="70">
        <f t="shared" si="2"/>
        <v>57800</v>
      </c>
      <c r="H49" s="70">
        <f t="shared" si="3"/>
        <v>2</v>
      </c>
      <c r="I49" s="70">
        <f t="shared" si="4"/>
        <v>57800</v>
      </c>
    </row>
    <row r="50" spans="1:9" ht="18.75" customHeight="1">
      <c r="A50" s="72">
        <v>46</v>
      </c>
      <c r="B50" s="86"/>
      <c r="C50" s="89" t="s">
        <v>171</v>
      </c>
      <c r="D50" s="165" t="s">
        <v>11</v>
      </c>
      <c r="E50" s="70">
        <v>20100</v>
      </c>
      <c r="F50" s="91">
        <v>2</v>
      </c>
      <c r="G50" s="70">
        <f t="shared" si="2"/>
        <v>40200</v>
      </c>
      <c r="H50" s="70">
        <f t="shared" si="3"/>
        <v>2</v>
      </c>
      <c r="I50" s="70">
        <f t="shared" si="4"/>
        <v>40200</v>
      </c>
    </row>
    <row r="51" spans="1:9" ht="18.75" customHeight="1">
      <c r="A51" s="72">
        <v>47</v>
      </c>
      <c r="B51" s="86"/>
      <c r="C51" s="89" t="s">
        <v>178</v>
      </c>
      <c r="D51" s="165" t="s">
        <v>11</v>
      </c>
      <c r="E51" s="70">
        <v>12000</v>
      </c>
      <c r="F51" s="91">
        <v>1</v>
      </c>
      <c r="G51" s="70">
        <f t="shared" si="2"/>
        <v>12000</v>
      </c>
      <c r="H51" s="70">
        <f t="shared" si="3"/>
        <v>1</v>
      </c>
      <c r="I51" s="70">
        <f t="shared" si="4"/>
        <v>12000</v>
      </c>
    </row>
    <row r="52" spans="1:9" ht="18.75" customHeight="1">
      <c r="A52" s="72">
        <v>48</v>
      </c>
      <c r="B52" s="86"/>
      <c r="C52" s="89" t="s">
        <v>179</v>
      </c>
      <c r="D52" s="165" t="s">
        <v>11</v>
      </c>
      <c r="E52" s="70">
        <v>45000</v>
      </c>
      <c r="F52" s="91">
        <v>1</v>
      </c>
      <c r="G52" s="70">
        <f t="shared" si="2"/>
        <v>45000</v>
      </c>
      <c r="H52" s="70">
        <f t="shared" si="3"/>
        <v>1</v>
      </c>
      <c r="I52" s="70">
        <f t="shared" si="4"/>
        <v>45000</v>
      </c>
    </row>
    <row r="53" spans="1:9" ht="18.75" customHeight="1">
      <c r="A53" s="72">
        <v>49</v>
      </c>
      <c r="B53" s="86"/>
      <c r="C53" s="89" t="s">
        <v>180</v>
      </c>
      <c r="D53" s="165" t="s">
        <v>11</v>
      </c>
      <c r="E53" s="70">
        <v>1800</v>
      </c>
      <c r="F53" s="91">
        <v>2</v>
      </c>
      <c r="G53" s="70">
        <f t="shared" si="2"/>
        <v>3600</v>
      </c>
      <c r="H53" s="70">
        <f t="shared" si="3"/>
        <v>2</v>
      </c>
      <c r="I53" s="70">
        <f t="shared" si="4"/>
        <v>3600</v>
      </c>
    </row>
    <row r="54" spans="1:9" ht="18.75" customHeight="1">
      <c r="A54" s="72">
        <v>50</v>
      </c>
      <c r="B54" s="86"/>
      <c r="C54" s="89" t="s">
        <v>177</v>
      </c>
      <c r="D54" s="165" t="s">
        <v>11</v>
      </c>
      <c r="E54" s="70">
        <v>18870</v>
      </c>
      <c r="F54" s="91">
        <v>1</v>
      </c>
      <c r="G54" s="70">
        <f t="shared" si="2"/>
        <v>18870</v>
      </c>
      <c r="H54" s="70">
        <f t="shared" si="3"/>
        <v>1</v>
      </c>
      <c r="I54" s="70">
        <f t="shared" si="4"/>
        <v>18870</v>
      </c>
    </row>
    <row r="55" spans="1:9" ht="18.75" customHeight="1">
      <c r="A55" s="72">
        <v>51</v>
      </c>
      <c r="B55" s="86"/>
      <c r="C55" s="89" t="s">
        <v>181</v>
      </c>
      <c r="D55" s="165" t="s">
        <v>11</v>
      </c>
      <c r="E55" s="70">
        <v>3600</v>
      </c>
      <c r="F55" s="91">
        <v>1</v>
      </c>
      <c r="G55" s="70">
        <f t="shared" si="2"/>
        <v>3600</v>
      </c>
      <c r="H55" s="70">
        <f t="shared" si="3"/>
        <v>1</v>
      </c>
      <c r="I55" s="70">
        <f t="shared" si="4"/>
        <v>3600</v>
      </c>
    </row>
    <row r="56" spans="1:9" ht="18.75" customHeight="1">
      <c r="A56" s="72">
        <v>52</v>
      </c>
      <c r="B56" s="86"/>
      <c r="C56" s="89" t="s">
        <v>182</v>
      </c>
      <c r="D56" s="165" t="s">
        <v>11</v>
      </c>
      <c r="E56" s="70">
        <v>79600</v>
      </c>
      <c r="F56" s="91">
        <v>1</v>
      </c>
      <c r="G56" s="70">
        <f t="shared" si="2"/>
        <v>79600</v>
      </c>
      <c r="H56" s="70">
        <f t="shared" si="3"/>
        <v>1</v>
      </c>
      <c r="I56" s="70">
        <f t="shared" si="4"/>
        <v>79600</v>
      </c>
    </row>
    <row r="57" spans="1:9" ht="28.5" customHeight="1">
      <c r="A57" s="72">
        <v>53</v>
      </c>
      <c r="B57" s="86"/>
      <c r="C57" s="89" t="s">
        <v>605</v>
      </c>
      <c r="D57" s="165" t="s">
        <v>11</v>
      </c>
      <c r="E57" s="70">
        <v>31500</v>
      </c>
      <c r="F57" s="91">
        <v>1</v>
      </c>
      <c r="G57" s="70">
        <f t="shared" si="2"/>
        <v>31500</v>
      </c>
      <c r="H57" s="70">
        <f t="shared" si="3"/>
        <v>1</v>
      </c>
      <c r="I57" s="70">
        <f t="shared" si="4"/>
        <v>31500</v>
      </c>
    </row>
    <row r="58" spans="1:9" ht="18.75" customHeight="1">
      <c r="A58" s="72">
        <v>54</v>
      </c>
      <c r="B58" s="86"/>
      <c r="C58" s="89" t="s">
        <v>197</v>
      </c>
      <c r="D58" s="165" t="s">
        <v>11</v>
      </c>
      <c r="E58" s="70">
        <v>30000</v>
      </c>
      <c r="F58" s="91">
        <v>1</v>
      </c>
      <c r="G58" s="70">
        <f t="shared" si="2"/>
        <v>30000</v>
      </c>
      <c r="H58" s="70">
        <f t="shared" si="3"/>
        <v>1</v>
      </c>
      <c r="I58" s="70">
        <f t="shared" si="4"/>
        <v>30000</v>
      </c>
    </row>
    <row r="59" spans="1:9" ht="18.75" customHeight="1">
      <c r="A59" s="72">
        <v>55</v>
      </c>
      <c r="B59" s="86"/>
      <c r="C59" s="89" t="s">
        <v>183</v>
      </c>
      <c r="D59" s="165" t="s">
        <v>198</v>
      </c>
      <c r="E59" s="70">
        <v>84000</v>
      </c>
      <c r="F59" s="91">
        <v>1</v>
      </c>
      <c r="G59" s="70">
        <f t="shared" si="2"/>
        <v>84000</v>
      </c>
      <c r="H59" s="70">
        <f t="shared" si="3"/>
        <v>1</v>
      </c>
      <c r="I59" s="70">
        <f t="shared" si="4"/>
        <v>84000</v>
      </c>
    </row>
    <row r="60" spans="1:9" ht="18.75" customHeight="1">
      <c r="A60" s="72">
        <v>56</v>
      </c>
      <c r="B60" s="86"/>
      <c r="C60" s="89" t="s">
        <v>184</v>
      </c>
      <c r="D60" s="165" t="s">
        <v>11</v>
      </c>
      <c r="E60" s="70">
        <v>14000</v>
      </c>
      <c r="F60" s="91">
        <v>1</v>
      </c>
      <c r="G60" s="70">
        <f t="shared" si="2"/>
        <v>14000</v>
      </c>
      <c r="H60" s="70">
        <f t="shared" si="3"/>
        <v>1</v>
      </c>
      <c r="I60" s="70">
        <f t="shared" si="4"/>
        <v>14000</v>
      </c>
    </row>
    <row r="61" spans="1:9" ht="18.75" customHeight="1">
      <c r="A61" s="72">
        <v>57</v>
      </c>
      <c r="B61" s="86"/>
      <c r="C61" s="89" t="s">
        <v>199</v>
      </c>
      <c r="D61" s="165" t="s">
        <v>11</v>
      </c>
      <c r="E61" s="70">
        <v>2500</v>
      </c>
      <c r="F61" s="91">
        <v>48</v>
      </c>
      <c r="G61" s="70">
        <f t="shared" si="2"/>
        <v>120000</v>
      </c>
      <c r="H61" s="70">
        <f t="shared" si="3"/>
        <v>48</v>
      </c>
      <c r="I61" s="70">
        <f t="shared" si="4"/>
        <v>120000</v>
      </c>
    </row>
    <row r="62" spans="1:9" ht="18.75" customHeight="1">
      <c r="A62" s="72">
        <v>58</v>
      </c>
      <c r="B62" s="92"/>
      <c r="C62" s="89" t="s">
        <v>98</v>
      </c>
      <c r="D62" s="165" t="s">
        <v>11</v>
      </c>
      <c r="E62" s="70">
        <v>7000</v>
      </c>
      <c r="F62" s="91">
        <v>2</v>
      </c>
      <c r="G62" s="70">
        <f t="shared" si="2"/>
        <v>14000</v>
      </c>
      <c r="H62" s="70">
        <f t="shared" si="3"/>
        <v>2</v>
      </c>
      <c r="I62" s="70">
        <f t="shared" si="4"/>
        <v>14000</v>
      </c>
    </row>
    <row r="63" spans="1:9" ht="18.75" customHeight="1">
      <c r="A63" s="72">
        <v>59</v>
      </c>
      <c r="B63" s="92"/>
      <c r="C63" s="89" t="s">
        <v>601</v>
      </c>
      <c r="D63" s="165" t="s">
        <v>11</v>
      </c>
      <c r="E63" s="70">
        <v>8000</v>
      </c>
      <c r="F63" s="91">
        <v>1</v>
      </c>
      <c r="G63" s="70">
        <f t="shared" si="2"/>
        <v>8000</v>
      </c>
      <c r="H63" s="70">
        <f t="shared" si="3"/>
        <v>1</v>
      </c>
      <c r="I63" s="70">
        <f t="shared" si="4"/>
        <v>8000</v>
      </c>
    </row>
    <row r="64" spans="1:9" ht="18.75" customHeight="1">
      <c r="A64" s="72">
        <v>60</v>
      </c>
      <c r="B64" s="86"/>
      <c r="C64" s="89" t="s">
        <v>199</v>
      </c>
      <c r="D64" s="165" t="s">
        <v>11</v>
      </c>
      <c r="E64" s="70">
        <v>2500</v>
      </c>
      <c r="F64" s="91">
        <v>30</v>
      </c>
      <c r="G64" s="70">
        <f>E64*F64</f>
        <v>75000</v>
      </c>
      <c r="H64" s="70">
        <f>+F64</f>
        <v>30</v>
      </c>
      <c r="I64" s="70">
        <f>+G64</f>
        <v>75000</v>
      </c>
    </row>
    <row r="65" spans="1:9" ht="18.75" customHeight="1">
      <c r="A65" s="72">
        <v>61</v>
      </c>
      <c r="B65" s="86"/>
      <c r="C65" s="89" t="s">
        <v>185</v>
      </c>
      <c r="D65" s="165" t="s">
        <v>11</v>
      </c>
      <c r="E65" s="70">
        <v>390000</v>
      </c>
      <c r="F65" s="91">
        <v>1</v>
      </c>
      <c r="G65" s="70">
        <f t="shared" ref="G65:G79" si="5">E65*F65</f>
        <v>390000</v>
      </c>
      <c r="H65" s="70">
        <f t="shared" ref="H65:H79" si="6">+F65</f>
        <v>1</v>
      </c>
      <c r="I65" s="70">
        <f t="shared" ref="I65:I79" si="7">+G65</f>
        <v>390000</v>
      </c>
    </row>
    <row r="66" spans="1:9" ht="18.75" customHeight="1">
      <c r="A66" s="72">
        <v>62</v>
      </c>
      <c r="B66" s="86"/>
      <c r="C66" s="89" t="s">
        <v>129</v>
      </c>
      <c r="D66" s="165" t="s">
        <v>11</v>
      </c>
      <c r="E66" s="70">
        <v>0</v>
      </c>
      <c r="F66" s="91">
        <v>1</v>
      </c>
      <c r="G66" s="70">
        <f t="shared" si="5"/>
        <v>0</v>
      </c>
      <c r="H66" s="70">
        <f t="shared" si="6"/>
        <v>1</v>
      </c>
      <c r="I66" s="70">
        <f t="shared" si="7"/>
        <v>0</v>
      </c>
    </row>
    <row r="67" spans="1:9" ht="18.75" customHeight="1">
      <c r="A67" s="72">
        <v>63</v>
      </c>
      <c r="B67" s="86"/>
      <c r="C67" s="89" t="s">
        <v>186</v>
      </c>
      <c r="D67" s="165" t="s">
        <v>11</v>
      </c>
      <c r="E67" s="70">
        <v>0</v>
      </c>
      <c r="F67" s="91">
        <v>1</v>
      </c>
      <c r="G67" s="70">
        <f t="shared" si="5"/>
        <v>0</v>
      </c>
      <c r="H67" s="70">
        <f t="shared" si="6"/>
        <v>1</v>
      </c>
      <c r="I67" s="70">
        <f t="shared" si="7"/>
        <v>0</v>
      </c>
    </row>
    <row r="68" spans="1:9" ht="18.75" customHeight="1">
      <c r="A68" s="72">
        <v>64</v>
      </c>
      <c r="B68" s="86"/>
      <c r="C68" s="89" t="s">
        <v>187</v>
      </c>
      <c r="D68" s="165" t="s">
        <v>11</v>
      </c>
      <c r="E68" s="70">
        <v>0</v>
      </c>
      <c r="F68" s="91">
        <v>1</v>
      </c>
      <c r="G68" s="70">
        <f t="shared" si="5"/>
        <v>0</v>
      </c>
      <c r="H68" s="70">
        <f t="shared" si="6"/>
        <v>1</v>
      </c>
      <c r="I68" s="70">
        <f t="shared" si="7"/>
        <v>0</v>
      </c>
    </row>
    <row r="69" spans="1:9" ht="18.75" customHeight="1">
      <c r="A69" s="72">
        <v>65</v>
      </c>
      <c r="B69" s="86"/>
      <c r="C69" s="89" t="s">
        <v>159</v>
      </c>
      <c r="D69" s="165" t="s">
        <v>11</v>
      </c>
      <c r="E69" s="70">
        <v>680</v>
      </c>
      <c r="F69" s="91">
        <v>1</v>
      </c>
      <c r="G69" s="70">
        <f t="shared" si="5"/>
        <v>680</v>
      </c>
      <c r="H69" s="70">
        <f t="shared" si="6"/>
        <v>1</v>
      </c>
      <c r="I69" s="70">
        <f t="shared" si="7"/>
        <v>680</v>
      </c>
    </row>
    <row r="70" spans="1:9" ht="18.75" customHeight="1">
      <c r="A70" s="72">
        <v>66</v>
      </c>
      <c r="B70" s="86"/>
      <c r="C70" s="89" t="s">
        <v>111</v>
      </c>
      <c r="D70" s="165" t="s">
        <v>11</v>
      </c>
      <c r="E70" s="70">
        <v>0</v>
      </c>
      <c r="F70" s="91">
        <v>1</v>
      </c>
      <c r="G70" s="70">
        <f t="shared" si="5"/>
        <v>0</v>
      </c>
      <c r="H70" s="70">
        <f t="shared" si="6"/>
        <v>1</v>
      </c>
      <c r="I70" s="70">
        <f t="shared" si="7"/>
        <v>0</v>
      </c>
    </row>
    <row r="71" spans="1:9" ht="18.75" customHeight="1">
      <c r="A71" s="72">
        <v>67</v>
      </c>
      <c r="B71" s="86"/>
      <c r="C71" s="89" t="s">
        <v>188</v>
      </c>
      <c r="D71" s="165" t="s">
        <v>11</v>
      </c>
      <c r="E71" s="70">
        <v>0</v>
      </c>
      <c r="F71" s="91">
        <v>1</v>
      </c>
      <c r="G71" s="70">
        <f t="shared" si="5"/>
        <v>0</v>
      </c>
      <c r="H71" s="70">
        <f t="shared" si="6"/>
        <v>1</v>
      </c>
      <c r="I71" s="70">
        <f t="shared" si="7"/>
        <v>0</v>
      </c>
    </row>
    <row r="72" spans="1:9" ht="18.75" customHeight="1">
      <c r="A72" s="72">
        <v>68</v>
      </c>
      <c r="B72" s="86"/>
      <c r="C72" s="89" t="s">
        <v>189</v>
      </c>
      <c r="D72" s="165" t="s">
        <v>11</v>
      </c>
      <c r="E72" s="70">
        <v>1100</v>
      </c>
      <c r="F72" s="91">
        <v>1</v>
      </c>
      <c r="G72" s="70">
        <f t="shared" si="5"/>
        <v>1100</v>
      </c>
      <c r="H72" s="70">
        <f t="shared" si="6"/>
        <v>1</v>
      </c>
      <c r="I72" s="70">
        <f t="shared" si="7"/>
        <v>1100</v>
      </c>
    </row>
    <row r="73" spans="1:9" ht="18.75" customHeight="1">
      <c r="A73" s="72">
        <v>69</v>
      </c>
      <c r="B73" s="86"/>
      <c r="C73" s="89" t="s">
        <v>60</v>
      </c>
      <c r="D73" s="165" t="s">
        <v>11</v>
      </c>
      <c r="E73" s="70">
        <v>435</v>
      </c>
      <c r="F73" s="91">
        <v>2</v>
      </c>
      <c r="G73" s="70">
        <f t="shared" si="5"/>
        <v>870</v>
      </c>
      <c r="H73" s="70">
        <f t="shared" si="6"/>
        <v>2</v>
      </c>
      <c r="I73" s="70">
        <f t="shared" si="7"/>
        <v>870</v>
      </c>
    </row>
    <row r="74" spans="1:9" ht="18.75" customHeight="1">
      <c r="A74" s="72">
        <v>70</v>
      </c>
      <c r="B74" s="86"/>
      <c r="C74" s="89" t="s">
        <v>190</v>
      </c>
      <c r="D74" s="165" t="s">
        <v>11</v>
      </c>
      <c r="E74" s="70">
        <v>400</v>
      </c>
      <c r="F74" s="91">
        <v>1</v>
      </c>
      <c r="G74" s="70">
        <f t="shared" si="5"/>
        <v>400</v>
      </c>
      <c r="H74" s="70">
        <f t="shared" si="6"/>
        <v>1</v>
      </c>
      <c r="I74" s="70">
        <f t="shared" si="7"/>
        <v>400</v>
      </c>
    </row>
    <row r="75" spans="1:9" ht="18.75" customHeight="1">
      <c r="A75" s="72">
        <v>71</v>
      </c>
      <c r="B75" s="86"/>
      <c r="C75" s="89" t="s">
        <v>191</v>
      </c>
      <c r="D75" s="165" t="s">
        <v>11</v>
      </c>
      <c r="E75" s="70">
        <v>13150</v>
      </c>
      <c r="F75" s="91">
        <v>1</v>
      </c>
      <c r="G75" s="70">
        <f t="shared" si="5"/>
        <v>13150</v>
      </c>
      <c r="H75" s="70">
        <f t="shared" si="6"/>
        <v>1</v>
      </c>
      <c r="I75" s="70">
        <f t="shared" si="7"/>
        <v>13150</v>
      </c>
    </row>
    <row r="76" spans="1:9" ht="18.75" customHeight="1">
      <c r="A76" s="72">
        <v>72</v>
      </c>
      <c r="B76" s="86"/>
      <c r="C76" s="89" t="s">
        <v>192</v>
      </c>
      <c r="D76" s="165" t="s">
        <v>11</v>
      </c>
      <c r="E76" s="70">
        <v>66700</v>
      </c>
      <c r="F76" s="91">
        <v>1</v>
      </c>
      <c r="G76" s="70">
        <f t="shared" si="5"/>
        <v>66700</v>
      </c>
      <c r="H76" s="70">
        <f t="shared" si="6"/>
        <v>1</v>
      </c>
      <c r="I76" s="70">
        <f t="shared" si="7"/>
        <v>66700</v>
      </c>
    </row>
    <row r="77" spans="1:9" ht="18.75" customHeight="1">
      <c r="A77" s="72">
        <v>73</v>
      </c>
      <c r="B77" s="86"/>
      <c r="C77" s="88" t="s">
        <v>193</v>
      </c>
      <c r="D77" s="165" t="s">
        <v>11</v>
      </c>
      <c r="E77" s="70">
        <v>34000</v>
      </c>
      <c r="F77" s="91">
        <v>1</v>
      </c>
      <c r="G77" s="70">
        <f t="shared" si="5"/>
        <v>34000</v>
      </c>
      <c r="H77" s="70">
        <f t="shared" si="6"/>
        <v>1</v>
      </c>
      <c r="I77" s="70">
        <f t="shared" si="7"/>
        <v>34000</v>
      </c>
    </row>
    <row r="78" spans="1:9" ht="18.75" customHeight="1">
      <c r="A78" s="72">
        <v>74</v>
      </c>
      <c r="B78" s="86"/>
      <c r="C78" s="89" t="s">
        <v>194</v>
      </c>
      <c r="D78" s="165" t="s">
        <v>11</v>
      </c>
      <c r="E78" s="70">
        <v>35000</v>
      </c>
      <c r="F78" s="91">
        <v>22</v>
      </c>
      <c r="G78" s="70">
        <f t="shared" si="5"/>
        <v>770000</v>
      </c>
      <c r="H78" s="70">
        <f t="shared" si="6"/>
        <v>22</v>
      </c>
      <c r="I78" s="70">
        <f t="shared" si="7"/>
        <v>770000</v>
      </c>
    </row>
    <row r="79" spans="1:9" ht="18.75" customHeight="1">
      <c r="A79" s="72">
        <v>75</v>
      </c>
      <c r="B79" s="86"/>
      <c r="C79" s="89" t="s">
        <v>163</v>
      </c>
      <c r="D79" s="165" t="s">
        <v>11</v>
      </c>
      <c r="E79" s="70">
        <v>7</v>
      </c>
      <c r="F79" s="91">
        <v>1</v>
      </c>
      <c r="G79" s="70">
        <f t="shared" si="5"/>
        <v>7</v>
      </c>
      <c r="H79" s="70">
        <f t="shared" si="6"/>
        <v>1</v>
      </c>
      <c r="I79" s="70">
        <f t="shared" si="7"/>
        <v>7</v>
      </c>
    </row>
    <row r="80" spans="1:9" ht="18.75" customHeight="1">
      <c r="A80" s="72"/>
      <c r="B80" s="86"/>
      <c r="C80" s="93" t="s">
        <v>568</v>
      </c>
      <c r="D80" s="165"/>
      <c r="E80" s="98"/>
      <c r="F80" s="94">
        <f>SUM(F5:F79)</f>
        <v>1880</v>
      </c>
      <c r="G80" s="98">
        <f>SUM(G5:G79)</f>
        <v>28319720</v>
      </c>
      <c r="H80" s="94">
        <f>SUM(H5:H79)</f>
        <v>1879</v>
      </c>
      <c r="I80" s="94">
        <f>SUM(I5:I79)</f>
        <v>28319720</v>
      </c>
    </row>
  </sheetData>
  <mergeCells count="8">
    <mergeCell ref="B4:C4"/>
    <mergeCell ref="H1:I1"/>
    <mergeCell ref="A1:A2"/>
    <mergeCell ref="B1:B2"/>
    <mergeCell ref="C1:C2"/>
    <mergeCell ref="D1:D2"/>
    <mergeCell ref="E1:E2"/>
    <mergeCell ref="F1:G1"/>
  </mergeCells>
  <pageMargins left="0.14000000000000001" right="0" top="0.17" bottom="0.1" header="0.17" footer="0.1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I172"/>
  <sheetViews>
    <sheetView topLeftCell="D159" workbookViewId="0">
      <selection activeCell="J188" sqref="J188"/>
    </sheetView>
  </sheetViews>
  <sheetFormatPr defaultRowHeight="12.75"/>
  <cols>
    <col min="1" max="1" width="4.42578125" style="82" customWidth="1"/>
    <col min="2" max="2" width="9.140625" style="80" customWidth="1"/>
    <col min="3" max="3" width="37.42578125" style="80" customWidth="1"/>
    <col min="4" max="4" width="6.42578125" style="120" customWidth="1"/>
    <col min="5" max="5" width="9.140625" style="80" customWidth="1"/>
    <col min="6" max="6" width="7.140625" style="80" customWidth="1"/>
    <col min="7" max="7" width="11.140625" style="80" customWidth="1"/>
    <col min="8" max="8" width="6.5703125" style="80" customWidth="1"/>
    <col min="9" max="9" width="11.28515625" style="80" customWidth="1"/>
    <col min="10" max="16384" width="9.140625" style="80"/>
  </cols>
  <sheetData>
    <row r="1" spans="1:9" s="147" customFormat="1" ht="39.75" customHeight="1">
      <c r="A1" s="210" t="s">
        <v>0</v>
      </c>
      <c r="B1" s="210" t="s">
        <v>1</v>
      </c>
      <c r="C1" s="210" t="s">
        <v>2</v>
      </c>
      <c r="D1" s="210" t="s">
        <v>3</v>
      </c>
      <c r="E1" s="210" t="s">
        <v>134</v>
      </c>
      <c r="F1" s="210" t="s">
        <v>5</v>
      </c>
      <c r="G1" s="210"/>
      <c r="H1" s="210" t="s">
        <v>6</v>
      </c>
      <c r="I1" s="210"/>
    </row>
    <row r="2" spans="1:9" s="120" customFormat="1" ht="28.5" customHeight="1">
      <c r="A2" s="210"/>
      <c r="B2" s="210"/>
      <c r="C2" s="210"/>
      <c r="D2" s="210"/>
      <c r="E2" s="210"/>
      <c r="F2" s="78" t="s">
        <v>7</v>
      </c>
      <c r="G2" s="78" t="s">
        <v>8</v>
      </c>
      <c r="H2" s="78" t="s">
        <v>7</v>
      </c>
      <c r="I2" s="78" t="s">
        <v>8</v>
      </c>
    </row>
    <row r="3" spans="1:9" s="82" customFormat="1" ht="21" customHeight="1">
      <c r="A3" s="69">
        <v>1</v>
      </c>
      <c r="B3" s="69">
        <v>2</v>
      </c>
      <c r="C3" s="69">
        <v>3</v>
      </c>
      <c r="D3" s="192">
        <v>4</v>
      </c>
      <c r="E3" s="69">
        <v>5</v>
      </c>
      <c r="F3" s="69">
        <v>6</v>
      </c>
      <c r="G3" s="69">
        <v>7</v>
      </c>
      <c r="H3" s="69">
        <v>8</v>
      </c>
      <c r="I3" s="69">
        <v>9</v>
      </c>
    </row>
    <row r="4" spans="1:9" s="82" customFormat="1" ht="21" customHeight="1">
      <c r="A4" s="69"/>
      <c r="B4" s="207" t="s">
        <v>542</v>
      </c>
      <c r="C4" s="208"/>
      <c r="D4" s="192"/>
      <c r="E4" s="69"/>
      <c r="F4" s="69"/>
      <c r="G4" s="77"/>
      <c r="H4" s="69"/>
      <c r="I4" s="69"/>
    </row>
    <row r="5" spans="1:9" s="82" customFormat="1" ht="16.5" customHeight="1">
      <c r="A5" s="69">
        <v>1</v>
      </c>
      <c r="B5" s="69"/>
      <c r="C5" s="104" t="s">
        <v>533</v>
      </c>
      <c r="D5" s="78" t="s">
        <v>11</v>
      </c>
      <c r="E5" s="105">
        <v>894947</v>
      </c>
      <c r="F5" s="69">
        <v>1</v>
      </c>
      <c r="G5" s="77">
        <f>E5*F5</f>
        <v>894947</v>
      </c>
      <c r="H5" s="69">
        <f>+F5</f>
        <v>1</v>
      </c>
      <c r="I5" s="69">
        <f>+G5</f>
        <v>894947</v>
      </c>
    </row>
    <row r="6" spans="1:9" ht="16.5" customHeight="1">
      <c r="A6" s="69">
        <v>2</v>
      </c>
      <c r="B6" s="77"/>
      <c r="C6" s="109" t="s">
        <v>649</v>
      </c>
      <c r="D6" s="78" t="s">
        <v>11</v>
      </c>
      <c r="E6" s="77">
        <v>16042456</v>
      </c>
      <c r="F6" s="79">
        <v>1</v>
      </c>
      <c r="G6" s="77">
        <f t="shared" ref="G6:G92" si="0">E6*F6</f>
        <v>16042456</v>
      </c>
      <c r="H6" s="69">
        <f t="shared" ref="H6:H87" si="1">+F6</f>
        <v>1</v>
      </c>
      <c r="I6" s="69">
        <f t="shared" ref="I6:I87" si="2">+G6</f>
        <v>16042456</v>
      </c>
    </row>
    <row r="7" spans="1:9" ht="16.5" customHeight="1" thickBot="1">
      <c r="A7" s="69">
        <v>3</v>
      </c>
      <c r="B7" s="77"/>
      <c r="C7" s="109" t="s">
        <v>202</v>
      </c>
      <c r="D7" s="78" t="s">
        <v>11</v>
      </c>
      <c r="E7" s="77">
        <v>374937</v>
      </c>
      <c r="F7" s="79">
        <v>1</v>
      </c>
      <c r="G7" s="77">
        <f t="shared" si="0"/>
        <v>374937</v>
      </c>
      <c r="H7" s="69">
        <f t="shared" si="1"/>
        <v>1</v>
      </c>
      <c r="I7" s="69">
        <f t="shared" si="2"/>
        <v>374937</v>
      </c>
    </row>
    <row r="8" spans="1:9" ht="26.25" thickBot="1">
      <c r="A8" s="69">
        <v>4</v>
      </c>
      <c r="B8" s="77"/>
      <c r="C8" s="194" t="s">
        <v>650</v>
      </c>
      <c r="D8" s="78" t="s">
        <v>11</v>
      </c>
      <c r="E8" s="79">
        <v>14148000</v>
      </c>
      <c r="F8" s="79">
        <v>1</v>
      </c>
      <c r="G8" s="77">
        <f t="shared" si="0"/>
        <v>14148000</v>
      </c>
      <c r="H8" s="69">
        <f t="shared" si="1"/>
        <v>1</v>
      </c>
      <c r="I8" s="69">
        <f t="shared" si="2"/>
        <v>14148000</v>
      </c>
    </row>
    <row r="9" spans="1:9" ht="17.25" customHeight="1">
      <c r="A9" s="69">
        <v>5</v>
      </c>
      <c r="B9" s="77"/>
      <c r="C9" s="109" t="s">
        <v>203</v>
      </c>
      <c r="D9" s="78" t="s">
        <v>27</v>
      </c>
      <c r="E9" s="77"/>
      <c r="F9" s="79">
        <v>5000</v>
      </c>
      <c r="G9" s="77">
        <f t="shared" si="0"/>
        <v>0</v>
      </c>
      <c r="H9" s="69">
        <f t="shared" si="1"/>
        <v>5000</v>
      </c>
      <c r="I9" s="69">
        <f t="shared" si="2"/>
        <v>0</v>
      </c>
    </row>
    <row r="10" spans="1:9" ht="17.25" customHeight="1">
      <c r="A10" s="69">
        <v>6</v>
      </c>
      <c r="B10" s="77"/>
      <c r="C10" s="109" t="s">
        <v>204</v>
      </c>
      <c r="D10" s="78" t="s">
        <v>11</v>
      </c>
      <c r="E10" s="77">
        <v>70</v>
      </c>
      <c r="F10" s="79">
        <v>3000</v>
      </c>
      <c r="G10" s="77">
        <f t="shared" si="0"/>
        <v>210000</v>
      </c>
      <c r="H10" s="69">
        <f t="shared" si="1"/>
        <v>3000</v>
      </c>
      <c r="I10" s="69">
        <f t="shared" si="2"/>
        <v>210000</v>
      </c>
    </row>
    <row r="11" spans="1:9" ht="17.25" customHeight="1">
      <c r="A11" s="69">
        <v>7</v>
      </c>
      <c r="B11" s="77"/>
      <c r="C11" s="109" t="s">
        <v>205</v>
      </c>
      <c r="D11" s="78" t="s">
        <v>11</v>
      </c>
      <c r="E11" s="77">
        <v>48150</v>
      </c>
      <c r="F11" s="79">
        <v>1</v>
      </c>
      <c r="G11" s="77">
        <f t="shared" si="0"/>
        <v>48150</v>
      </c>
      <c r="H11" s="69">
        <f t="shared" si="1"/>
        <v>1</v>
      </c>
      <c r="I11" s="69">
        <f t="shared" si="2"/>
        <v>48150</v>
      </c>
    </row>
    <row r="12" spans="1:9" ht="17.25" customHeight="1">
      <c r="A12" s="69">
        <v>8</v>
      </c>
      <c r="B12" s="77"/>
      <c r="C12" s="109" t="s">
        <v>206</v>
      </c>
      <c r="D12" s="78" t="s">
        <v>11</v>
      </c>
      <c r="E12" s="77">
        <v>1071400</v>
      </c>
      <c r="F12" s="79">
        <v>1</v>
      </c>
      <c r="G12" s="77">
        <f t="shared" si="0"/>
        <v>1071400</v>
      </c>
      <c r="H12" s="69">
        <f t="shared" si="1"/>
        <v>1</v>
      </c>
      <c r="I12" s="69">
        <f>+G12</f>
        <v>1071400</v>
      </c>
    </row>
    <row r="13" spans="1:9" ht="17.25" customHeight="1">
      <c r="A13" s="69">
        <v>9</v>
      </c>
      <c r="B13" s="77"/>
      <c r="C13" s="109" t="s">
        <v>207</v>
      </c>
      <c r="D13" s="78" t="s">
        <v>11</v>
      </c>
      <c r="E13" s="77">
        <v>9500</v>
      </c>
      <c r="F13" s="79">
        <v>1</v>
      </c>
      <c r="G13" s="77">
        <f t="shared" si="0"/>
        <v>9500</v>
      </c>
      <c r="H13" s="69">
        <f t="shared" si="1"/>
        <v>1</v>
      </c>
      <c r="I13" s="69">
        <f t="shared" si="2"/>
        <v>9500</v>
      </c>
    </row>
    <row r="14" spans="1:9" ht="17.25" customHeight="1">
      <c r="A14" s="69">
        <v>10</v>
      </c>
      <c r="B14" s="77"/>
      <c r="C14" s="109" t="s">
        <v>208</v>
      </c>
      <c r="D14" s="78" t="s">
        <v>27</v>
      </c>
      <c r="E14" s="77"/>
      <c r="F14" s="79">
        <v>2310</v>
      </c>
      <c r="G14" s="77">
        <f t="shared" si="0"/>
        <v>0</v>
      </c>
      <c r="H14" s="69">
        <f t="shared" si="1"/>
        <v>2310</v>
      </c>
      <c r="I14" s="69">
        <f t="shared" si="2"/>
        <v>0</v>
      </c>
    </row>
    <row r="15" spans="1:9" ht="17.25" customHeight="1">
      <c r="A15" s="69">
        <v>11</v>
      </c>
      <c r="B15" s="77"/>
      <c r="C15" s="109" t="s">
        <v>209</v>
      </c>
      <c r="D15" s="78" t="s">
        <v>11</v>
      </c>
      <c r="E15" s="77">
        <v>1800000</v>
      </c>
      <c r="F15" s="79">
        <v>1</v>
      </c>
      <c r="G15" s="77">
        <f t="shared" si="0"/>
        <v>1800000</v>
      </c>
      <c r="H15" s="69">
        <f t="shared" si="1"/>
        <v>1</v>
      </c>
      <c r="I15" s="69">
        <f>+G15</f>
        <v>1800000</v>
      </c>
    </row>
    <row r="16" spans="1:9" ht="17.25" customHeight="1">
      <c r="A16" s="69">
        <v>12</v>
      </c>
      <c r="B16" s="77"/>
      <c r="C16" s="109" t="s">
        <v>210</v>
      </c>
      <c r="D16" s="78" t="s">
        <v>11</v>
      </c>
      <c r="E16" s="77">
        <v>380000</v>
      </c>
      <c r="F16" s="79">
        <v>1</v>
      </c>
      <c r="G16" s="77">
        <f t="shared" si="0"/>
        <v>380000</v>
      </c>
      <c r="H16" s="69">
        <f t="shared" si="1"/>
        <v>1</v>
      </c>
      <c r="I16" s="69">
        <f t="shared" si="2"/>
        <v>380000</v>
      </c>
    </row>
    <row r="17" spans="1:9" ht="17.25" customHeight="1">
      <c r="A17" s="69">
        <v>13</v>
      </c>
      <c r="B17" s="77"/>
      <c r="C17" s="109" t="s">
        <v>211</v>
      </c>
      <c r="D17" s="78" t="s">
        <v>11</v>
      </c>
      <c r="E17" s="77">
        <v>760000</v>
      </c>
      <c r="F17" s="79">
        <v>1</v>
      </c>
      <c r="G17" s="77">
        <f t="shared" si="0"/>
        <v>760000</v>
      </c>
      <c r="H17" s="69">
        <f t="shared" si="1"/>
        <v>1</v>
      </c>
      <c r="I17" s="69">
        <f t="shared" si="2"/>
        <v>760000</v>
      </c>
    </row>
    <row r="18" spans="1:9" ht="17.25" customHeight="1">
      <c r="A18" s="69">
        <v>14</v>
      </c>
      <c r="B18" s="77"/>
      <c r="C18" s="109" t="s">
        <v>212</v>
      </c>
      <c r="D18" s="78" t="s">
        <v>11</v>
      </c>
      <c r="E18" s="77">
        <v>730000</v>
      </c>
      <c r="F18" s="79">
        <v>1</v>
      </c>
      <c r="G18" s="77">
        <f t="shared" si="0"/>
        <v>730000</v>
      </c>
      <c r="H18" s="69">
        <f t="shared" si="1"/>
        <v>1</v>
      </c>
      <c r="I18" s="69">
        <f t="shared" si="2"/>
        <v>730000</v>
      </c>
    </row>
    <row r="19" spans="1:9" ht="17.25" customHeight="1">
      <c r="A19" s="69">
        <v>15</v>
      </c>
      <c r="B19" s="77"/>
      <c r="C19" s="109" t="s">
        <v>213</v>
      </c>
      <c r="D19" s="78" t="s">
        <v>11</v>
      </c>
      <c r="E19" s="77">
        <v>510000</v>
      </c>
      <c r="F19" s="79">
        <v>1</v>
      </c>
      <c r="G19" s="77">
        <f t="shared" si="0"/>
        <v>510000</v>
      </c>
      <c r="H19" s="69">
        <f t="shared" si="1"/>
        <v>1</v>
      </c>
      <c r="I19" s="69">
        <f t="shared" si="2"/>
        <v>510000</v>
      </c>
    </row>
    <row r="20" spans="1:9" ht="17.25" customHeight="1">
      <c r="A20" s="69">
        <v>16</v>
      </c>
      <c r="B20" s="77"/>
      <c r="C20" s="109" t="s">
        <v>214</v>
      </c>
      <c r="D20" s="78" t="s">
        <v>11</v>
      </c>
      <c r="E20" s="77">
        <v>320000</v>
      </c>
      <c r="F20" s="79">
        <v>1</v>
      </c>
      <c r="G20" s="77">
        <f t="shared" si="0"/>
        <v>320000</v>
      </c>
      <c r="H20" s="69">
        <f t="shared" si="1"/>
        <v>1</v>
      </c>
      <c r="I20" s="69">
        <f t="shared" si="2"/>
        <v>320000</v>
      </c>
    </row>
    <row r="21" spans="1:9" ht="17.25" customHeight="1">
      <c r="A21" s="69">
        <v>17</v>
      </c>
      <c r="B21" s="77"/>
      <c r="C21" s="75" t="s">
        <v>586</v>
      </c>
      <c r="D21" s="78" t="s">
        <v>11</v>
      </c>
      <c r="E21" s="77">
        <v>40500000</v>
      </c>
      <c r="F21" s="79">
        <v>2</v>
      </c>
      <c r="G21" s="77">
        <f>E21*F21</f>
        <v>81000000</v>
      </c>
      <c r="H21" s="69">
        <f t="shared" si="1"/>
        <v>2</v>
      </c>
      <c r="I21" s="69">
        <f t="shared" si="2"/>
        <v>81000000</v>
      </c>
    </row>
    <row r="22" spans="1:9" ht="17.25" customHeight="1">
      <c r="A22" s="69">
        <v>18</v>
      </c>
      <c r="B22" s="77"/>
      <c r="C22" s="76" t="s">
        <v>587</v>
      </c>
      <c r="D22" s="78" t="s">
        <v>11</v>
      </c>
      <c r="E22" s="77">
        <v>4000000</v>
      </c>
      <c r="F22" s="79">
        <v>1</v>
      </c>
      <c r="G22" s="77">
        <f t="shared" si="0"/>
        <v>4000000</v>
      </c>
      <c r="H22" s="69">
        <f t="shared" si="1"/>
        <v>1</v>
      </c>
      <c r="I22" s="69">
        <f t="shared" si="2"/>
        <v>4000000</v>
      </c>
    </row>
    <row r="23" spans="1:9" ht="17.25" customHeight="1">
      <c r="A23" s="69">
        <v>19</v>
      </c>
      <c r="B23" s="77"/>
      <c r="C23" s="75" t="s">
        <v>577</v>
      </c>
      <c r="D23" s="78" t="s">
        <v>11</v>
      </c>
      <c r="E23" s="77">
        <v>15150000</v>
      </c>
      <c r="F23" s="79">
        <v>1</v>
      </c>
      <c r="G23" s="77">
        <f t="shared" si="0"/>
        <v>15150000</v>
      </c>
      <c r="H23" s="69">
        <f t="shared" si="1"/>
        <v>1</v>
      </c>
      <c r="I23" s="69">
        <f t="shared" si="2"/>
        <v>15150000</v>
      </c>
    </row>
    <row r="24" spans="1:9" ht="26.25" customHeight="1">
      <c r="A24" s="69">
        <v>20</v>
      </c>
      <c r="B24" s="77"/>
      <c r="C24" s="106" t="s">
        <v>578</v>
      </c>
      <c r="D24" s="78" t="s">
        <v>11</v>
      </c>
      <c r="E24" s="77">
        <v>2450000</v>
      </c>
      <c r="F24" s="79">
        <v>1</v>
      </c>
      <c r="G24" s="77">
        <f t="shared" si="0"/>
        <v>2450000</v>
      </c>
      <c r="H24" s="69">
        <f t="shared" si="1"/>
        <v>1</v>
      </c>
      <c r="I24" s="69">
        <f t="shared" si="2"/>
        <v>2450000</v>
      </c>
    </row>
    <row r="25" spans="1:9" ht="18" customHeight="1">
      <c r="A25" s="69">
        <v>21</v>
      </c>
      <c r="B25" s="77"/>
      <c r="C25" s="75" t="s">
        <v>579</v>
      </c>
      <c r="D25" s="78" t="s">
        <v>11</v>
      </c>
      <c r="E25" s="77">
        <v>14800000</v>
      </c>
      <c r="F25" s="79">
        <v>1</v>
      </c>
      <c r="G25" s="77">
        <f t="shared" si="0"/>
        <v>14800000</v>
      </c>
      <c r="H25" s="69">
        <f t="shared" si="1"/>
        <v>1</v>
      </c>
      <c r="I25" s="69">
        <f t="shared" si="2"/>
        <v>14800000</v>
      </c>
    </row>
    <row r="26" spans="1:9" ht="18" customHeight="1">
      <c r="A26" s="69">
        <v>22</v>
      </c>
      <c r="B26" s="77"/>
      <c r="C26" s="75" t="s">
        <v>580</v>
      </c>
      <c r="D26" s="78" t="s">
        <v>11</v>
      </c>
      <c r="E26" s="77">
        <v>2270000</v>
      </c>
      <c r="F26" s="79">
        <v>1</v>
      </c>
      <c r="G26" s="77">
        <f t="shared" si="0"/>
        <v>2270000</v>
      </c>
      <c r="H26" s="69">
        <f t="shared" si="1"/>
        <v>1</v>
      </c>
      <c r="I26" s="69">
        <f t="shared" si="2"/>
        <v>2270000</v>
      </c>
    </row>
    <row r="27" spans="1:9" ht="18" customHeight="1">
      <c r="A27" s="69">
        <v>23</v>
      </c>
      <c r="B27" s="77"/>
      <c r="C27" s="107" t="s">
        <v>581</v>
      </c>
      <c r="D27" s="78" t="s">
        <v>11</v>
      </c>
      <c r="E27" s="77">
        <v>480000</v>
      </c>
      <c r="F27" s="79">
        <v>1</v>
      </c>
      <c r="G27" s="77">
        <f t="shared" si="0"/>
        <v>480000</v>
      </c>
      <c r="H27" s="69">
        <f t="shared" si="1"/>
        <v>1</v>
      </c>
      <c r="I27" s="69">
        <f t="shared" si="2"/>
        <v>480000</v>
      </c>
    </row>
    <row r="28" spans="1:9" ht="18" customHeight="1">
      <c r="A28" s="69">
        <v>24</v>
      </c>
      <c r="B28" s="77"/>
      <c r="C28" s="108" t="s">
        <v>582</v>
      </c>
      <c r="D28" s="78" t="s">
        <v>11</v>
      </c>
      <c r="E28" s="77">
        <v>600000</v>
      </c>
      <c r="F28" s="79">
        <v>1</v>
      </c>
      <c r="G28" s="77">
        <f t="shared" si="0"/>
        <v>600000</v>
      </c>
      <c r="H28" s="69">
        <f t="shared" si="1"/>
        <v>1</v>
      </c>
      <c r="I28" s="69">
        <f t="shared" si="2"/>
        <v>600000</v>
      </c>
    </row>
    <row r="29" spans="1:9" ht="18" customHeight="1">
      <c r="A29" s="69">
        <v>25</v>
      </c>
      <c r="B29" s="77"/>
      <c r="C29" s="123" t="s">
        <v>659</v>
      </c>
      <c r="D29" s="78" t="s">
        <v>11</v>
      </c>
      <c r="E29" s="77">
        <v>8800000</v>
      </c>
      <c r="F29" s="79">
        <v>2</v>
      </c>
      <c r="G29" s="77">
        <f t="shared" ref="G29:G38" si="3">E29*F29</f>
        <v>17600000</v>
      </c>
      <c r="H29" s="69">
        <f t="shared" ref="H29:I38" si="4">+F29</f>
        <v>2</v>
      </c>
      <c r="I29" s="69">
        <f t="shared" si="4"/>
        <v>17600000</v>
      </c>
    </row>
    <row r="30" spans="1:9" ht="18" customHeight="1">
      <c r="A30" s="69">
        <v>26</v>
      </c>
      <c r="B30" s="77"/>
      <c r="C30" s="122" t="s">
        <v>660</v>
      </c>
      <c r="D30" s="78" t="s">
        <v>11</v>
      </c>
      <c r="E30" s="77">
        <v>5400000</v>
      </c>
      <c r="F30" s="79">
        <v>2</v>
      </c>
      <c r="G30" s="77">
        <f t="shared" si="3"/>
        <v>10800000</v>
      </c>
      <c r="H30" s="69">
        <f t="shared" si="4"/>
        <v>2</v>
      </c>
      <c r="I30" s="69">
        <f t="shared" si="4"/>
        <v>10800000</v>
      </c>
    </row>
    <row r="31" spans="1:9" ht="18" customHeight="1">
      <c r="A31" s="69">
        <v>27</v>
      </c>
      <c r="B31" s="77"/>
      <c r="C31" s="123" t="s">
        <v>661</v>
      </c>
      <c r="D31" s="78" t="s">
        <v>11</v>
      </c>
      <c r="E31" s="77">
        <v>3250000</v>
      </c>
      <c r="F31" s="79">
        <v>1</v>
      </c>
      <c r="G31" s="77">
        <f t="shared" si="3"/>
        <v>3250000</v>
      </c>
      <c r="H31" s="69">
        <f t="shared" si="4"/>
        <v>1</v>
      </c>
      <c r="I31" s="69">
        <f t="shared" si="4"/>
        <v>3250000</v>
      </c>
    </row>
    <row r="32" spans="1:9" ht="18" customHeight="1">
      <c r="A32" s="69">
        <v>28</v>
      </c>
      <c r="B32" s="77"/>
      <c r="C32" s="122" t="s">
        <v>662</v>
      </c>
      <c r="D32" s="78" t="s">
        <v>11</v>
      </c>
      <c r="E32" s="77">
        <v>1800000</v>
      </c>
      <c r="F32" s="79">
        <v>1</v>
      </c>
      <c r="G32" s="77">
        <f t="shared" si="3"/>
        <v>1800000</v>
      </c>
      <c r="H32" s="69">
        <f t="shared" si="4"/>
        <v>1</v>
      </c>
      <c r="I32" s="69">
        <f t="shared" si="4"/>
        <v>1800000</v>
      </c>
    </row>
    <row r="33" spans="1:9" ht="18" customHeight="1">
      <c r="A33" s="69">
        <v>29</v>
      </c>
      <c r="B33" s="77"/>
      <c r="C33" s="122" t="s">
        <v>663</v>
      </c>
      <c r="D33" s="78" t="s">
        <v>11</v>
      </c>
      <c r="E33" s="77">
        <v>400000</v>
      </c>
      <c r="F33" s="79">
        <v>1</v>
      </c>
      <c r="G33" s="77">
        <f t="shared" si="3"/>
        <v>400000</v>
      </c>
      <c r="H33" s="69">
        <f t="shared" si="4"/>
        <v>1</v>
      </c>
      <c r="I33" s="69">
        <f t="shared" si="4"/>
        <v>400000</v>
      </c>
    </row>
    <row r="34" spans="1:9" ht="39.75" customHeight="1">
      <c r="A34" s="69">
        <v>30</v>
      </c>
      <c r="B34" s="77"/>
      <c r="C34" s="195" t="s">
        <v>617</v>
      </c>
      <c r="D34" s="78" t="s">
        <v>11</v>
      </c>
      <c r="E34" s="77">
        <v>38880000</v>
      </c>
      <c r="F34" s="79">
        <v>1</v>
      </c>
      <c r="G34" s="77">
        <f t="shared" si="3"/>
        <v>38880000</v>
      </c>
      <c r="H34" s="69">
        <f t="shared" si="4"/>
        <v>1</v>
      </c>
      <c r="I34" s="69">
        <f t="shared" si="4"/>
        <v>38880000</v>
      </c>
    </row>
    <row r="35" spans="1:9" ht="17.25" customHeight="1">
      <c r="A35" s="69">
        <v>31</v>
      </c>
      <c r="B35" s="77"/>
      <c r="C35" s="75" t="s">
        <v>664</v>
      </c>
      <c r="D35" s="78" t="s">
        <v>11</v>
      </c>
      <c r="E35" s="77">
        <v>2300000</v>
      </c>
      <c r="F35" s="79">
        <v>1</v>
      </c>
      <c r="G35" s="77">
        <f t="shared" si="3"/>
        <v>2300000</v>
      </c>
      <c r="H35" s="69">
        <f t="shared" si="4"/>
        <v>1</v>
      </c>
      <c r="I35" s="69">
        <f t="shared" si="4"/>
        <v>2300000</v>
      </c>
    </row>
    <row r="36" spans="1:9" ht="17.25" customHeight="1">
      <c r="A36" s="69">
        <v>32</v>
      </c>
      <c r="B36" s="77"/>
      <c r="C36" s="195" t="s">
        <v>638</v>
      </c>
      <c r="D36" s="78" t="s">
        <v>11</v>
      </c>
      <c r="E36" s="77">
        <v>3750000</v>
      </c>
      <c r="F36" s="79">
        <v>1</v>
      </c>
      <c r="G36" s="77">
        <f t="shared" si="3"/>
        <v>3750000</v>
      </c>
      <c r="H36" s="69">
        <f t="shared" si="4"/>
        <v>1</v>
      </c>
      <c r="I36" s="69">
        <f t="shared" si="4"/>
        <v>3750000</v>
      </c>
    </row>
    <row r="37" spans="1:9" ht="17.25" customHeight="1">
      <c r="A37" s="69">
        <v>33</v>
      </c>
      <c r="B37" s="77"/>
      <c r="C37" s="75" t="s">
        <v>665</v>
      </c>
      <c r="D37" s="78" t="s">
        <v>11</v>
      </c>
      <c r="E37" s="77">
        <v>1150000</v>
      </c>
      <c r="F37" s="79">
        <v>2</v>
      </c>
      <c r="G37" s="77">
        <f t="shared" si="3"/>
        <v>2300000</v>
      </c>
      <c r="H37" s="69">
        <f t="shared" si="4"/>
        <v>2</v>
      </c>
      <c r="I37" s="69">
        <f t="shared" si="4"/>
        <v>2300000</v>
      </c>
    </row>
    <row r="38" spans="1:9" ht="17.25" customHeight="1">
      <c r="A38" s="69">
        <v>34</v>
      </c>
      <c r="B38" s="77"/>
      <c r="C38" s="75" t="s">
        <v>666</v>
      </c>
      <c r="D38" s="78" t="s">
        <v>11</v>
      </c>
      <c r="E38" s="77">
        <v>680000</v>
      </c>
      <c r="F38" s="79">
        <v>1</v>
      </c>
      <c r="G38" s="77">
        <f t="shared" si="3"/>
        <v>680000</v>
      </c>
      <c r="H38" s="69">
        <f t="shared" si="4"/>
        <v>1</v>
      </c>
      <c r="I38" s="69">
        <f t="shared" si="4"/>
        <v>680000</v>
      </c>
    </row>
    <row r="39" spans="1:9" ht="17.25" customHeight="1">
      <c r="A39" s="69">
        <v>35</v>
      </c>
      <c r="B39" s="77"/>
      <c r="C39" s="75" t="s">
        <v>50</v>
      </c>
      <c r="D39" s="78" t="s">
        <v>11</v>
      </c>
      <c r="E39" s="77">
        <v>2100000</v>
      </c>
      <c r="F39" s="69">
        <v>1</v>
      </c>
      <c r="G39" s="77">
        <f>E39*F39</f>
        <v>2100000</v>
      </c>
      <c r="H39" s="69">
        <v>1</v>
      </c>
      <c r="I39" s="69">
        <f>+G39</f>
        <v>2100000</v>
      </c>
    </row>
    <row r="40" spans="1:9" ht="17.25" customHeight="1">
      <c r="A40" s="69">
        <v>36</v>
      </c>
      <c r="B40" s="77"/>
      <c r="C40" s="109" t="s">
        <v>531</v>
      </c>
      <c r="D40" s="78" t="s">
        <v>11</v>
      </c>
      <c r="E40" s="77">
        <v>32000</v>
      </c>
      <c r="F40" s="79">
        <v>5</v>
      </c>
      <c r="G40" s="77">
        <f>E40*F40</f>
        <v>160000</v>
      </c>
      <c r="H40" s="69">
        <f>+F40</f>
        <v>5</v>
      </c>
      <c r="I40" s="69">
        <f>+G40</f>
        <v>160000</v>
      </c>
    </row>
    <row r="41" spans="1:9" ht="17.25" customHeight="1">
      <c r="A41" s="69">
        <v>37</v>
      </c>
      <c r="B41" s="77"/>
      <c r="C41" s="109" t="s">
        <v>531</v>
      </c>
      <c r="D41" s="78" t="s">
        <v>11</v>
      </c>
      <c r="E41" s="77">
        <v>22000</v>
      </c>
      <c r="F41" s="79">
        <v>13</v>
      </c>
      <c r="G41" s="77">
        <f>E41*F41</f>
        <v>286000</v>
      </c>
      <c r="H41" s="69">
        <f>+F41</f>
        <v>13</v>
      </c>
      <c r="I41" s="69">
        <f>+G41</f>
        <v>286000</v>
      </c>
    </row>
    <row r="42" spans="1:9" ht="17.25" customHeight="1">
      <c r="A42" s="69">
        <v>38</v>
      </c>
      <c r="B42" s="196"/>
      <c r="C42" s="197" t="s">
        <v>647</v>
      </c>
      <c r="D42" s="78" t="s">
        <v>11</v>
      </c>
      <c r="E42" s="110">
        <v>16000</v>
      </c>
      <c r="F42" s="111">
        <v>44</v>
      </c>
      <c r="G42" s="110">
        <f>E42*F42</f>
        <v>704000</v>
      </c>
      <c r="H42" s="111">
        <f>+F42</f>
        <v>44</v>
      </c>
      <c r="I42" s="111">
        <f>+G42</f>
        <v>704000</v>
      </c>
    </row>
    <row r="43" spans="1:9" ht="17.25" customHeight="1">
      <c r="A43" s="69">
        <v>39</v>
      </c>
      <c r="B43" s="196"/>
      <c r="C43" s="197" t="s">
        <v>648</v>
      </c>
      <c r="D43" s="78" t="s">
        <v>11</v>
      </c>
      <c r="E43" s="110">
        <v>9000</v>
      </c>
      <c r="F43" s="111">
        <v>27</v>
      </c>
      <c r="G43" s="110">
        <f>E43*F43</f>
        <v>243000</v>
      </c>
      <c r="H43" s="111">
        <f>+F43</f>
        <v>27</v>
      </c>
      <c r="I43" s="111">
        <f>+G43</f>
        <v>243000</v>
      </c>
    </row>
    <row r="44" spans="1:9" ht="20.25" customHeight="1">
      <c r="A44" s="111"/>
      <c r="B44" s="207" t="s">
        <v>623</v>
      </c>
      <c r="C44" s="208"/>
      <c r="D44" s="112"/>
      <c r="E44" s="110"/>
      <c r="F44" s="113"/>
      <c r="G44" s="110"/>
      <c r="H44" s="111"/>
      <c r="I44" s="111"/>
    </row>
    <row r="45" spans="1:9" ht="16.5" customHeight="1">
      <c r="A45" s="69">
        <v>40</v>
      </c>
      <c r="B45" s="78"/>
      <c r="C45" s="75" t="s">
        <v>615</v>
      </c>
      <c r="D45" s="78" t="s">
        <v>11</v>
      </c>
      <c r="E45" s="77">
        <v>70000</v>
      </c>
      <c r="F45" s="79">
        <v>8</v>
      </c>
      <c r="G45" s="77">
        <f t="shared" ref="G45:G50" si="5">E45*F45</f>
        <v>560000</v>
      </c>
      <c r="H45" s="69">
        <f t="shared" ref="H45:H50" si="6">+F45</f>
        <v>8</v>
      </c>
      <c r="I45" s="69">
        <f t="shared" ref="I45:I50" si="7">+G45</f>
        <v>560000</v>
      </c>
    </row>
    <row r="46" spans="1:9" ht="16.5" customHeight="1">
      <c r="A46" s="69">
        <v>41</v>
      </c>
      <c r="B46" s="77"/>
      <c r="C46" s="76" t="s">
        <v>625</v>
      </c>
      <c r="D46" s="78" t="s">
        <v>11</v>
      </c>
      <c r="E46" s="77">
        <v>45000</v>
      </c>
      <c r="F46" s="79">
        <v>6</v>
      </c>
      <c r="G46" s="77">
        <f>E46*F46</f>
        <v>270000</v>
      </c>
      <c r="H46" s="69">
        <f>+F46</f>
        <v>6</v>
      </c>
      <c r="I46" s="69">
        <f t="shared" si="7"/>
        <v>270000</v>
      </c>
    </row>
    <row r="47" spans="1:9" ht="16.5" customHeight="1">
      <c r="A47" s="69">
        <v>42</v>
      </c>
      <c r="B47" s="77"/>
      <c r="C47" s="75" t="s">
        <v>626</v>
      </c>
      <c r="D47" s="78" t="s">
        <v>11</v>
      </c>
      <c r="E47" s="77">
        <v>22500</v>
      </c>
      <c r="F47" s="79">
        <v>2</v>
      </c>
      <c r="G47" s="77">
        <f t="shared" si="5"/>
        <v>45000</v>
      </c>
      <c r="H47" s="69">
        <f t="shared" si="6"/>
        <v>2</v>
      </c>
      <c r="I47" s="69">
        <f t="shared" si="7"/>
        <v>45000</v>
      </c>
    </row>
    <row r="48" spans="1:9" ht="16.5" customHeight="1">
      <c r="A48" s="69">
        <v>43</v>
      </c>
      <c r="B48" s="77"/>
      <c r="C48" s="75" t="s">
        <v>627</v>
      </c>
      <c r="D48" s="78" t="s">
        <v>11</v>
      </c>
      <c r="E48" s="77">
        <v>7446</v>
      </c>
      <c r="F48" s="79">
        <v>175</v>
      </c>
      <c r="G48" s="77">
        <f t="shared" si="5"/>
        <v>1303050</v>
      </c>
      <c r="H48" s="69">
        <f t="shared" si="6"/>
        <v>175</v>
      </c>
      <c r="I48" s="69">
        <f t="shared" si="7"/>
        <v>1303050</v>
      </c>
    </row>
    <row r="49" spans="1:9" ht="43.5" customHeight="1">
      <c r="A49" s="69">
        <v>44</v>
      </c>
      <c r="B49" s="77"/>
      <c r="C49" s="85" t="s">
        <v>628</v>
      </c>
      <c r="D49" s="78" t="s">
        <v>11</v>
      </c>
      <c r="E49" s="77">
        <v>54000</v>
      </c>
      <c r="F49" s="79">
        <v>1</v>
      </c>
      <c r="G49" s="77">
        <f t="shared" si="5"/>
        <v>54000</v>
      </c>
      <c r="H49" s="69">
        <f t="shared" si="6"/>
        <v>1</v>
      </c>
      <c r="I49" s="69">
        <f t="shared" si="7"/>
        <v>54000</v>
      </c>
    </row>
    <row r="50" spans="1:9" ht="25.5">
      <c r="A50" s="69">
        <v>45</v>
      </c>
      <c r="B50" s="77"/>
      <c r="C50" s="106" t="s">
        <v>629</v>
      </c>
      <c r="D50" s="78" t="s">
        <v>11</v>
      </c>
      <c r="E50" s="77">
        <v>34800</v>
      </c>
      <c r="F50" s="79">
        <v>1</v>
      </c>
      <c r="G50" s="77">
        <f t="shared" si="5"/>
        <v>34800</v>
      </c>
      <c r="H50" s="69">
        <f t="shared" si="6"/>
        <v>1</v>
      </c>
      <c r="I50" s="69">
        <f t="shared" si="7"/>
        <v>34800</v>
      </c>
    </row>
    <row r="51" spans="1:9" ht="16.5" customHeight="1">
      <c r="A51" s="69">
        <v>46</v>
      </c>
      <c r="B51" s="77"/>
      <c r="C51" s="114" t="s">
        <v>602</v>
      </c>
      <c r="D51" s="88" t="s">
        <v>11</v>
      </c>
      <c r="E51" s="68">
        <v>75000</v>
      </c>
      <c r="F51" s="91">
        <v>1</v>
      </c>
      <c r="G51" s="77">
        <f t="shared" si="0"/>
        <v>75000</v>
      </c>
      <c r="H51" s="69">
        <f t="shared" si="1"/>
        <v>1</v>
      </c>
      <c r="I51" s="69">
        <f t="shared" si="2"/>
        <v>75000</v>
      </c>
    </row>
    <row r="52" spans="1:9" ht="16.5" customHeight="1">
      <c r="A52" s="69">
        <v>47</v>
      </c>
      <c r="B52" s="77"/>
      <c r="C52" s="114" t="s">
        <v>576</v>
      </c>
      <c r="D52" s="88" t="s">
        <v>11</v>
      </c>
      <c r="E52" s="68">
        <v>5500</v>
      </c>
      <c r="F52" s="91">
        <v>1</v>
      </c>
      <c r="G52" s="77">
        <f t="shared" si="0"/>
        <v>5500</v>
      </c>
      <c r="H52" s="69">
        <f t="shared" si="1"/>
        <v>1</v>
      </c>
      <c r="I52" s="69">
        <f t="shared" si="2"/>
        <v>5500</v>
      </c>
    </row>
    <row r="53" spans="1:9" ht="16.5" customHeight="1">
      <c r="A53" s="69">
        <v>48</v>
      </c>
      <c r="B53" s="77"/>
      <c r="C53" s="75" t="s">
        <v>584</v>
      </c>
      <c r="D53" s="88" t="s">
        <v>11</v>
      </c>
      <c r="E53" s="77">
        <v>12800</v>
      </c>
      <c r="F53" s="79">
        <v>4</v>
      </c>
      <c r="G53" s="77">
        <f t="shared" si="0"/>
        <v>51200</v>
      </c>
      <c r="H53" s="69">
        <f t="shared" si="1"/>
        <v>4</v>
      </c>
      <c r="I53" s="69">
        <f t="shared" si="2"/>
        <v>51200</v>
      </c>
    </row>
    <row r="54" spans="1:9" ht="16.5" customHeight="1">
      <c r="A54" s="69">
        <v>49</v>
      </c>
      <c r="B54" s="77"/>
      <c r="C54" s="75" t="s">
        <v>585</v>
      </c>
      <c r="D54" s="88" t="s">
        <v>11</v>
      </c>
      <c r="E54" s="77">
        <v>78000</v>
      </c>
      <c r="F54" s="79">
        <v>1</v>
      </c>
      <c r="G54" s="77">
        <f t="shared" si="0"/>
        <v>78000</v>
      </c>
      <c r="H54" s="69">
        <f t="shared" si="1"/>
        <v>1</v>
      </c>
      <c r="I54" s="69">
        <f t="shared" si="2"/>
        <v>78000</v>
      </c>
    </row>
    <row r="55" spans="1:9" ht="16.5" customHeight="1">
      <c r="A55" s="69">
        <v>50</v>
      </c>
      <c r="B55" s="77"/>
      <c r="C55" s="76" t="s">
        <v>595</v>
      </c>
      <c r="D55" s="88" t="s">
        <v>11</v>
      </c>
      <c r="E55" s="77">
        <v>3000</v>
      </c>
      <c r="F55" s="79">
        <v>1</v>
      </c>
      <c r="G55" s="77">
        <f t="shared" si="0"/>
        <v>3000</v>
      </c>
      <c r="H55" s="69">
        <f t="shared" si="1"/>
        <v>1</v>
      </c>
      <c r="I55" s="69">
        <f t="shared" si="2"/>
        <v>3000</v>
      </c>
    </row>
    <row r="56" spans="1:9" ht="16.5" customHeight="1">
      <c r="A56" s="69">
        <v>51</v>
      </c>
      <c r="B56" s="77"/>
      <c r="C56" s="75" t="s">
        <v>596</v>
      </c>
      <c r="D56" s="88" t="s">
        <v>11</v>
      </c>
      <c r="E56" s="77">
        <v>3000</v>
      </c>
      <c r="F56" s="79">
        <v>1</v>
      </c>
      <c r="G56" s="77">
        <f t="shared" si="0"/>
        <v>3000</v>
      </c>
      <c r="H56" s="69">
        <f t="shared" si="1"/>
        <v>1</v>
      </c>
      <c r="I56" s="69">
        <f t="shared" si="2"/>
        <v>3000</v>
      </c>
    </row>
    <row r="57" spans="1:9" ht="16.5" customHeight="1">
      <c r="A57" s="69">
        <v>52</v>
      </c>
      <c r="B57" s="77"/>
      <c r="C57" s="75" t="s">
        <v>597</v>
      </c>
      <c r="D57" s="88" t="s">
        <v>11</v>
      </c>
      <c r="E57" s="77">
        <v>13114</v>
      </c>
      <c r="F57" s="79">
        <v>4</v>
      </c>
      <c r="G57" s="77">
        <f t="shared" si="0"/>
        <v>52456</v>
      </c>
      <c r="H57" s="69">
        <f t="shared" si="1"/>
        <v>4</v>
      </c>
      <c r="I57" s="69">
        <f t="shared" si="2"/>
        <v>52456</v>
      </c>
    </row>
    <row r="58" spans="1:9" ht="16.5" customHeight="1">
      <c r="A58" s="69">
        <v>53</v>
      </c>
      <c r="B58" s="77"/>
      <c r="C58" s="75" t="s">
        <v>597</v>
      </c>
      <c r="D58" s="88" t="s">
        <v>11</v>
      </c>
      <c r="E58" s="77">
        <v>13920</v>
      </c>
      <c r="F58" s="79">
        <v>5</v>
      </c>
      <c r="G58" s="77">
        <f t="shared" si="0"/>
        <v>69600</v>
      </c>
      <c r="H58" s="69">
        <f t="shared" si="1"/>
        <v>5</v>
      </c>
      <c r="I58" s="69">
        <f t="shared" si="2"/>
        <v>69600</v>
      </c>
    </row>
    <row r="59" spans="1:9" ht="16.5" customHeight="1">
      <c r="A59" s="69">
        <v>54</v>
      </c>
      <c r="B59" s="77"/>
      <c r="C59" s="89" t="s">
        <v>98</v>
      </c>
      <c r="D59" s="88" t="s">
        <v>11</v>
      </c>
      <c r="E59" s="68">
        <v>7000</v>
      </c>
      <c r="F59" s="91">
        <v>2</v>
      </c>
      <c r="G59" s="77">
        <f t="shared" si="0"/>
        <v>14000</v>
      </c>
      <c r="H59" s="70">
        <f t="shared" si="1"/>
        <v>2</v>
      </c>
      <c r="I59" s="70">
        <f t="shared" si="2"/>
        <v>14000</v>
      </c>
    </row>
    <row r="60" spans="1:9" ht="16.5" customHeight="1">
      <c r="A60" s="69">
        <v>55</v>
      </c>
      <c r="B60" s="77"/>
      <c r="C60" s="89" t="s">
        <v>601</v>
      </c>
      <c r="D60" s="88" t="s">
        <v>11</v>
      </c>
      <c r="E60" s="68">
        <v>8000</v>
      </c>
      <c r="F60" s="91">
        <v>1</v>
      </c>
      <c r="G60" s="77">
        <f t="shared" si="0"/>
        <v>8000</v>
      </c>
      <c r="H60" s="70">
        <f t="shared" si="1"/>
        <v>1</v>
      </c>
      <c r="I60" s="70">
        <f t="shared" si="2"/>
        <v>8000</v>
      </c>
    </row>
    <row r="61" spans="1:9" ht="16.5" customHeight="1">
      <c r="A61" s="69">
        <v>56</v>
      </c>
      <c r="B61" s="77"/>
      <c r="C61" s="109" t="s">
        <v>215</v>
      </c>
      <c r="D61" s="88" t="s">
        <v>11</v>
      </c>
      <c r="E61" s="77"/>
      <c r="F61" s="79">
        <v>86</v>
      </c>
      <c r="G61" s="77">
        <f t="shared" si="0"/>
        <v>0</v>
      </c>
      <c r="H61" s="69">
        <f t="shared" si="1"/>
        <v>86</v>
      </c>
      <c r="I61" s="69">
        <f t="shared" si="2"/>
        <v>0</v>
      </c>
    </row>
    <row r="62" spans="1:9" ht="16.5" customHeight="1">
      <c r="A62" s="69">
        <v>57</v>
      </c>
      <c r="B62" s="77"/>
      <c r="C62" s="109" t="s">
        <v>219</v>
      </c>
      <c r="D62" s="88" t="s">
        <v>11</v>
      </c>
      <c r="E62" s="77">
        <v>9600</v>
      </c>
      <c r="F62" s="79">
        <v>1</v>
      </c>
      <c r="G62" s="77">
        <f t="shared" si="0"/>
        <v>9600</v>
      </c>
      <c r="H62" s="69">
        <f t="shared" si="1"/>
        <v>1</v>
      </c>
      <c r="I62" s="69">
        <f t="shared" si="2"/>
        <v>9600</v>
      </c>
    </row>
    <row r="63" spans="1:9" ht="16.5" customHeight="1">
      <c r="A63" s="69">
        <v>58</v>
      </c>
      <c r="B63" s="77"/>
      <c r="C63" s="115" t="s">
        <v>201</v>
      </c>
      <c r="D63" s="78" t="s">
        <v>11</v>
      </c>
      <c r="E63" s="105">
        <v>2000</v>
      </c>
      <c r="F63" s="79">
        <v>2</v>
      </c>
      <c r="G63" s="77">
        <f t="shared" si="0"/>
        <v>4000</v>
      </c>
      <c r="H63" s="69">
        <f t="shared" si="1"/>
        <v>2</v>
      </c>
      <c r="I63" s="69">
        <f t="shared" si="2"/>
        <v>4000</v>
      </c>
    </row>
    <row r="64" spans="1:9" ht="16.5" customHeight="1">
      <c r="A64" s="69">
        <v>59</v>
      </c>
      <c r="B64" s="77"/>
      <c r="C64" s="109" t="s">
        <v>117</v>
      </c>
      <c r="D64" s="78" t="s">
        <v>11</v>
      </c>
      <c r="E64" s="77"/>
      <c r="F64" s="79">
        <v>6</v>
      </c>
      <c r="G64" s="77">
        <f t="shared" si="0"/>
        <v>0</v>
      </c>
      <c r="H64" s="69">
        <f t="shared" si="1"/>
        <v>6</v>
      </c>
      <c r="I64" s="69">
        <f t="shared" si="2"/>
        <v>0</v>
      </c>
    </row>
    <row r="65" spans="1:9" ht="16.5" customHeight="1">
      <c r="A65" s="69">
        <v>60</v>
      </c>
      <c r="B65" s="77"/>
      <c r="C65" s="109" t="s">
        <v>57</v>
      </c>
      <c r="D65" s="78" t="s">
        <v>11</v>
      </c>
      <c r="E65" s="77">
        <v>3800</v>
      </c>
      <c r="F65" s="79">
        <v>1</v>
      </c>
      <c r="G65" s="77">
        <f t="shared" si="0"/>
        <v>3800</v>
      </c>
      <c r="H65" s="69">
        <f t="shared" si="1"/>
        <v>1</v>
      </c>
      <c r="I65" s="69">
        <f t="shared" si="2"/>
        <v>3800</v>
      </c>
    </row>
    <row r="66" spans="1:9" ht="16.5" customHeight="1">
      <c r="A66" s="69">
        <v>61</v>
      </c>
      <c r="B66" s="77"/>
      <c r="C66" s="109" t="s">
        <v>22</v>
      </c>
      <c r="D66" s="78" t="s">
        <v>11</v>
      </c>
      <c r="E66" s="77">
        <v>301</v>
      </c>
      <c r="F66" s="79">
        <v>2</v>
      </c>
      <c r="G66" s="77">
        <f t="shared" si="0"/>
        <v>602</v>
      </c>
      <c r="H66" s="69">
        <f t="shared" si="1"/>
        <v>2</v>
      </c>
      <c r="I66" s="69">
        <f t="shared" si="2"/>
        <v>602</v>
      </c>
    </row>
    <row r="67" spans="1:9" ht="16.5" customHeight="1">
      <c r="A67" s="69">
        <v>62</v>
      </c>
      <c r="B67" s="77"/>
      <c r="C67" s="109" t="s">
        <v>216</v>
      </c>
      <c r="D67" s="78" t="s">
        <v>11</v>
      </c>
      <c r="E67" s="77">
        <v>4200</v>
      </c>
      <c r="F67" s="79">
        <v>1</v>
      </c>
      <c r="G67" s="77">
        <f t="shared" si="0"/>
        <v>4200</v>
      </c>
      <c r="H67" s="69">
        <f t="shared" si="1"/>
        <v>1</v>
      </c>
      <c r="I67" s="69">
        <f t="shared" si="2"/>
        <v>4200</v>
      </c>
    </row>
    <row r="68" spans="1:9" ht="16.5" customHeight="1">
      <c r="A68" s="69">
        <v>63</v>
      </c>
      <c r="B68" s="77"/>
      <c r="C68" s="109" t="s">
        <v>217</v>
      </c>
      <c r="D68" s="78" t="s">
        <v>11</v>
      </c>
      <c r="E68" s="77">
        <v>6000</v>
      </c>
      <c r="F68" s="79">
        <v>1</v>
      </c>
      <c r="G68" s="77">
        <f t="shared" si="0"/>
        <v>6000</v>
      </c>
      <c r="H68" s="69">
        <f t="shared" si="1"/>
        <v>1</v>
      </c>
      <c r="I68" s="69">
        <f t="shared" si="2"/>
        <v>6000</v>
      </c>
    </row>
    <row r="69" spans="1:9" ht="15" customHeight="1">
      <c r="A69" s="69"/>
      <c r="B69" s="211" t="s">
        <v>563</v>
      </c>
      <c r="C69" s="212"/>
      <c r="D69" s="78"/>
      <c r="E69" s="77"/>
      <c r="F69" s="79"/>
      <c r="G69" s="77"/>
      <c r="H69" s="69"/>
      <c r="I69" s="69"/>
    </row>
    <row r="70" spans="1:9" ht="15.75" customHeight="1">
      <c r="A70" s="69">
        <v>64</v>
      </c>
      <c r="B70" s="116"/>
      <c r="C70" s="78" t="s">
        <v>550</v>
      </c>
      <c r="D70" s="88" t="s">
        <v>27</v>
      </c>
      <c r="E70" s="77">
        <v>13296.5</v>
      </c>
      <c r="F70" s="79">
        <v>43.9</v>
      </c>
      <c r="G70" s="77">
        <f t="shared" si="0"/>
        <v>583716.35</v>
      </c>
      <c r="H70" s="69">
        <f t="shared" si="1"/>
        <v>43.9</v>
      </c>
      <c r="I70" s="69">
        <f t="shared" si="2"/>
        <v>583716.35</v>
      </c>
    </row>
    <row r="71" spans="1:9" ht="15.75" customHeight="1">
      <c r="A71" s="69">
        <v>65</v>
      </c>
      <c r="B71" s="77"/>
      <c r="C71" s="117" t="s">
        <v>554</v>
      </c>
      <c r="D71" s="88" t="s">
        <v>11</v>
      </c>
      <c r="E71" s="77">
        <v>115993</v>
      </c>
      <c r="F71" s="79">
        <v>2</v>
      </c>
      <c r="G71" s="77">
        <f>E71*F71</f>
        <v>231986</v>
      </c>
      <c r="H71" s="69">
        <f t="shared" si="1"/>
        <v>2</v>
      </c>
      <c r="I71" s="69">
        <f t="shared" si="2"/>
        <v>231986</v>
      </c>
    </row>
    <row r="72" spans="1:9" ht="15.75" customHeight="1">
      <c r="A72" s="69">
        <v>66</v>
      </c>
      <c r="B72" s="77"/>
      <c r="C72" s="118" t="s">
        <v>637</v>
      </c>
      <c r="D72" s="88" t="s">
        <v>565</v>
      </c>
      <c r="E72" s="77">
        <v>157080</v>
      </c>
      <c r="F72" s="79">
        <v>2</v>
      </c>
      <c r="G72" s="77">
        <f t="shared" si="0"/>
        <v>314160</v>
      </c>
      <c r="H72" s="69">
        <f t="shared" si="1"/>
        <v>2</v>
      </c>
      <c r="I72" s="69">
        <f t="shared" si="2"/>
        <v>314160</v>
      </c>
    </row>
    <row r="73" spans="1:9" ht="16.5" customHeight="1">
      <c r="A73" s="69"/>
      <c r="B73" s="207" t="s">
        <v>218</v>
      </c>
      <c r="C73" s="208"/>
      <c r="D73" s="88"/>
      <c r="E73" s="77"/>
      <c r="F73" s="79"/>
      <c r="G73" s="77"/>
      <c r="H73" s="69"/>
      <c r="I73" s="69"/>
    </row>
    <row r="74" spans="1:9" ht="15.75" customHeight="1">
      <c r="A74" s="69">
        <v>67</v>
      </c>
      <c r="B74" s="119"/>
      <c r="C74" s="109" t="s">
        <v>22</v>
      </c>
      <c r="D74" s="78" t="s">
        <v>11</v>
      </c>
      <c r="E74" s="77">
        <v>28</v>
      </c>
      <c r="F74" s="79">
        <v>1</v>
      </c>
      <c r="G74" s="77">
        <f t="shared" si="0"/>
        <v>28</v>
      </c>
      <c r="H74" s="69">
        <f t="shared" si="1"/>
        <v>1</v>
      </c>
      <c r="I74" s="69">
        <f t="shared" si="2"/>
        <v>28</v>
      </c>
    </row>
    <row r="75" spans="1:9" ht="15.75" customHeight="1">
      <c r="A75" s="69">
        <v>68</v>
      </c>
      <c r="B75" s="77"/>
      <c r="C75" s="109" t="s">
        <v>114</v>
      </c>
      <c r="D75" s="78" t="s">
        <v>11</v>
      </c>
      <c r="E75" s="77">
        <v>60</v>
      </c>
      <c r="F75" s="79">
        <v>2</v>
      </c>
      <c r="G75" s="77">
        <f t="shared" si="0"/>
        <v>120</v>
      </c>
      <c r="H75" s="69">
        <f t="shared" si="1"/>
        <v>2</v>
      </c>
      <c r="I75" s="69">
        <f t="shared" si="2"/>
        <v>120</v>
      </c>
    </row>
    <row r="76" spans="1:9" ht="15.75" customHeight="1">
      <c r="A76" s="69">
        <v>69</v>
      </c>
      <c r="B76" s="77"/>
      <c r="C76" s="109" t="s">
        <v>220</v>
      </c>
      <c r="D76" s="78" t="s">
        <v>11</v>
      </c>
      <c r="E76" s="77">
        <v>15</v>
      </c>
      <c r="F76" s="79">
        <v>1</v>
      </c>
      <c r="G76" s="77">
        <f t="shared" si="0"/>
        <v>15</v>
      </c>
      <c r="H76" s="69">
        <f t="shared" si="1"/>
        <v>1</v>
      </c>
      <c r="I76" s="69">
        <f t="shared" si="2"/>
        <v>15</v>
      </c>
    </row>
    <row r="77" spans="1:9" ht="15.75" customHeight="1">
      <c r="A77" s="69">
        <v>70</v>
      </c>
      <c r="B77" s="77"/>
      <c r="C77" s="109" t="s">
        <v>221</v>
      </c>
      <c r="D77" s="78" t="s">
        <v>11</v>
      </c>
      <c r="E77" s="77">
        <v>20</v>
      </c>
      <c r="F77" s="79">
        <v>1</v>
      </c>
      <c r="G77" s="77">
        <f t="shared" si="0"/>
        <v>20</v>
      </c>
      <c r="H77" s="69">
        <f t="shared" si="1"/>
        <v>1</v>
      </c>
      <c r="I77" s="69">
        <f t="shared" si="2"/>
        <v>20</v>
      </c>
    </row>
    <row r="78" spans="1:9" ht="15.75" customHeight="1">
      <c r="A78" s="69">
        <v>71</v>
      </c>
      <c r="B78" s="77"/>
      <c r="C78" s="109" t="s">
        <v>117</v>
      </c>
      <c r="D78" s="78" t="s">
        <v>11</v>
      </c>
      <c r="E78" s="77">
        <v>12</v>
      </c>
      <c r="F78" s="79">
        <v>4</v>
      </c>
      <c r="G78" s="77">
        <f t="shared" si="0"/>
        <v>48</v>
      </c>
      <c r="H78" s="69">
        <f t="shared" si="1"/>
        <v>4</v>
      </c>
      <c r="I78" s="69">
        <f t="shared" si="2"/>
        <v>48</v>
      </c>
    </row>
    <row r="79" spans="1:9" ht="15.75" customHeight="1">
      <c r="A79" s="69">
        <v>72</v>
      </c>
      <c r="B79" s="77"/>
      <c r="C79" s="109" t="s">
        <v>543</v>
      </c>
      <c r="D79" s="78" t="s">
        <v>11</v>
      </c>
      <c r="E79" s="77">
        <v>3200</v>
      </c>
      <c r="F79" s="79">
        <v>1</v>
      </c>
      <c r="G79" s="77">
        <f t="shared" si="0"/>
        <v>3200</v>
      </c>
      <c r="H79" s="69">
        <f t="shared" si="1"/>
        <v>1</v>
      </c>
      <c r="I79" s="69">
        <f t="shared" si="2"/>
        <v>3200</v>
      </c>
    </row>
    <row r="80" spans="1:9" ht="15.75" customHeight="1">
      <c r="A80" s="69">
        <v>73</v>
      </c>
      <c r="B80" s="77"/>
      <c r="C80" s="109" t="s">
        <v>222</v>
      </c>
      <c r="D80" s="78" t="s">
        <v>11</v>
      </c>
      <c r="E80" s="77">
        <v>190</v>
      </c>
      <c r="F80" s="79">
        <v>1</v>
      </c>
      <c r="G80" s="77">
        <f t="shared" si="0"/>
        <v>190</v>
      </c>
      <c r="H80" s="69">
        <f t="shared" si="1"/>
        <v>1</v>
      </c>
      <c r="I80" s="69">
        <f t="shared" si="2"/>
        <v>190</v>
      </c>
    </row>
    <row r="81" spans="1:9" ht="15.75" customHeight="1">
      <c r="A81" s="69">
        <v>74</v>
      </c>
      <c r="B81" s="77"/>
      <c r="C81" s="109" t="s">
        <v>56</v>
      </c>
      <c r="D81" s="78" t="s">
        <v>11</v>
      </c>
      <c r="E81" s="77">
        <v>300</v>
      </c>
      <c r="F81" s="79">
        <v>1</v>
      </c>
      <c r="G81" s="77">
        <f t="shared" si="0"/>
        <v>300</v>
      </c>
      <c r="H81" s="69">
        <f t="shared" si="1"/>
        <v>1</v>
      </c>
      <c r="I81" s="69">
        <f t="shared" si="2"/>
        <v>300</v>
      </c>
    </row>
    <row r="82" spans="1:9" ht="15.75" customHeight="1">
      <c r="A82" s="69">
        <v>75</v>
      </c>
      <c r="B82" s="77"/>
      <c r="C82" s="109" t="s">
        <v>223</v>
      </c>
      <c r="D82" s="78" t="s">
        <v>11</v>
      </c>
      <c r="E82" s="77">
        <v>60</v>
      </c>
      <c r="F82" s="79">
        <v>1</v>
      </c>
      <c r="G82" s="77">
        <f t="shared" si="0"/>
        <v>60</v>
      </c>
      <c r="H82" s="69">
        <f t="shared" si="1"/>
        <v>1</v>
      </c>
      <c r="I82" s="69">
        <f t="shared" si="2"/>
        <v>60</v>
      </c>
    </row>
    <row r="83" spans="1:9" ht="15.75" customHeight="1">
      <c r="A83" s="69">
        <v>76</v>
      </c>
      <c r="B83" s="77"/>
      <c r="C83" s="109" t="s">
        <v>224</v>
      </c>
      <c r="D83" s="78" t="s">
        <v>27</v>
      </c>
      <c r="E83" s="77">
        <v>2</v>
      </c>
      <c r="F83" s="79">
        <v>4</v>
      </c>
      <c r="G83" s="77">
        <f t="shared" si="0"/>
        <v>8</v>
      </c>
      <c r="H83" s="69">
        <f t="shared" si="1"/>
        <v>4</v>
      </c>
      <c r="I83" s="69">
        <f t="shared" si="2"/>
        <v>8</v>
      </c>
    </row>
    <row r="84" spans="1:9" ht="15.75" customHeight="1">
      <c r="A84" s="69">
        <v>77</v>
      </c>
      <c r="B84" s="77"/>
      <c r="C84" s="109" t="s">
        <v>225</v>
      </c>
      <c r="D84" s="78" t="s">
        <v>11</v>
      </c>
      <c r="E84" s="77">
        <v>46</v>
      </c>
      <c r="F84" s="79">
        <v>2</v>
      </c>
      <c r="G84" s="77">
        <f t="shared" si="0"/>
        <v>92</v>
      </c>
      <c r="H84" s="69">
        <f t="shared" si="1"/>
        <v>2</v>
      </c>
      <c r="I84" s="69">
        <f t="shared" si="2"/>
        <v>92</v>
      </c>
    </row>
    <row r="85" spans="1:9" ht="15.75" customHeight="1">
      <c r="A85" s="69">
        <v>78</v>
      </c>
      <c r="B85" s="77"/>
      <c r="C85" s="109" t="s">
        <v>226</v>
      </c>
      <c r="D85" s="78" t="s">
        <v>11</v>
      </c>
      <c r="E85" s="77">
        <v>8</v>
      </c>
      <c r="F85" s="79">
        <v>2</v>
      </c>
      <c r="G85" s="77">
        <f t="shared" si="0"/>
        <v>16</v>
      </c>
      <c r="H85" s="69">
        <f t="shared" si="1"/>
        <v>2</v>
      </c>
      <c r="I85" s="69">
        <f t="shared" si="2"/>
        <v>16</v>
      </c>
    </row>
    <row r="86" spans="1:9" ht="15.75" customHeight="1">
      <c r="A86" s="69">
        <v>79</v>
      </c>
      <c r="B86" s="77"/>
      <c r="C86" s="109" t="s">
        <v>227</v>
      </c>
      <c r="D86" s="78" t="s">
        <v>11</v>
      </c>
      <c r="E86" s="77">
        <v>8</v>
      </c>
      <c r="F86" s="79">
        <v>2</v>
      </c>
      <c r="G86" s="77">
        <f t="shared" si="0"/>
        <v>16</v>
      </c>
      <c r="H86" s="69">
        <f t="shared" si="1"/>
        <v>2</v>
      </c>
      <c r="I86" s="69">
        <f t="shared" si="2"/>
        <v>16</v>
      </c>
    </row>
    <row r="87" spans="1:9" ht="15.75" customHeight="1">
      <c r="A87" s="69">
        <v>80</v>
      </c>
      <c r="B87" s="77"/>
      <c r="C87" s="109" t="s">
        <v>228</v>
      </c>
      <c r="D87" s="78" t="s">
        <v>11</v>
      </c>
      <c r="E87" s="77">
        <v>23</v>
      </c>
      <c r="F87" s="79">
        <v>1</v>
      </c>
      <c r="G87" s="77">
        <f t="shared" si="0"/>
        <v>23</v>
      </c>
      <c r="H87" s="69">
        <f t="shared" si="1"/>
        <v>1</v>
      </c>
      <c r="I87" s="69">
        <f t="shared" si="2"/>
        <v>23</v>
      </c>
    </row>
    <row r="88" spans="1:9" ht="15.75" customHeight="1">
      <c r="A88" s="69">
        <v>81</v>
      </c>
      <c r="B88" s="77"/>
      <c r="C88" s="109" t="s">
        <v>229</v>
      </c>
      <c r="D88" s="78" t="s">
        <v>11</v>
      </c>
      <c r="E88" s="77">
        <v>8</v>
      </c>
      <c r="F88" s="79">
        <v>1</v>
      </c>
      <c r="G88" s="77">
        <f t="shared" si="0"/>
        <v>8</v>
      </c>
      <c r="H88" s="69">
        <f t="shared" ref="H88:H136" si="8">+F88</f>
        <v>1</v>
      </c>
      <c r="I88" s="69">
        <f t="shared" ref="I88:I136" si="9">+G88</f>
        <v>8</v>
      </c>
    </row>
    <row r="89" spans="1:9" ht="15.75" customHeight="1">
      <c r="A89" s="69">
        <v>82</v>
      </c>
      <c r="B89" s="77"/>
      <c r="C89" s="109" t="s">
        <v>230</v>
      </c>
      <c r="D89" s="78" t="s">
        <v>11</v>
      </c>
      <c r="E89" s="77">
        <v>15</v>
      </c>
      <c r="F89" s="79">
        <v>2</v>
      </c>
      <c r="G89" s="77">
        <f t="shared" si="0"/>
        <v>30</v>
      </c>
      <c r="H89" s="69">
        <f t="shared" si="8"/>
        <v>2</v>
      </c>
      <c r="I89" s="69">
        <f t="shared" si="9"/>
        <v>30</v>
      </c>
    </row>
    <row r="90" spans="1:9" ht="15.75" customHeight="1">
      <c r="A90" s="69">
        <v>83</v>
      </c>
      <c r="B90" s="77"/>
      <c r="C90" s="109" t="s">
        <v>233</v>
      </c>
      <c r="D90" s="78" t="s">
        <v>11</v>
      </c>
      <c r="E90" s="77">
        <v>146</v>
      </c>
      <c r="F90" s="79">
        <v>1</v>
      </c>
      <c r="G90" s="77">
        <f t="shared" si="0"/>
        <v>146</v>
      </c>
      <c r="H90" s="69">
        <f t="shared" si="8"/>
        <v>1</v>
      </c>
      <c r="I90" s="69">
        <f t="shared" si="9"/>
        <v>146</v>
      </c>
    </row>
    <row r="91" spans="1:9" ht="15.75" customHeight="1">
      <c r="A91" s="69">
        <v>84</v>
      </c>
      <c r="B91" s="77"/>
      <c r="C91" s="109" t="s">
        <v>231</v>
      </c>
      <c r="D91" s="78" t="s">
        <v>11</v>
      </c>
      <c r="E91" s="77">
        <v>15</v>
      </c>
      <c r="F91" s="79">
        <v>4</v>
      </c>
      <c r="G91" s="77">
        <f t="shared" si="0"/>
        <v>60</v>
      </c>
      <c r="H91" s="69">
        <f t="shared" si="8"/>
        <v>4</v>
      </c>
      <c r="I91" s="69">
        <f t="shared" si="9"/>
        <v>60</v>
      </c>
    </row>
    <row r="92" spans="1:9" ht="15.75" customHeight="1">
      <c r="A92" s="69">
        <v>85</v>
      </c>
      <c r="B92" s="77"/>
      <c r="C92" s="109" t="s">
        <v>232</v>
      </c>
      <c r="D92" s="78" t="s">
        <v>11</v>
      </c>
      <c r="E92" s="77">
        <v>15</v>
      </c>
      <c r="F92" s="79">
        <v>1</v>
      </c>
      <c r="G92" s="77">
        <f t="shared" si="0"/>
        <v>15</v>
      </c>
      <c r="H92" s="69">
        <f t="shared" si="8"/>
        <v>1</v>
      </c>
      <c r="I92" s="69">
        <f t="shared" si="9"/>
        <v>15</v>
      </c>
    </row>
    <row r="93" spans="1:9">
      <c r="B93" s="209" t="s">
        <v>630</v>
      </c>
      <c r="C93" s="209"/>
    </row>
    <row r="94" spans="1:9" ht="15.75" customHeight="1">
      <c r="A94" s="69">
        <v>86</v>
      </c>
      <c r="B94" s="78"/>
      <c r="C94" s="121" t="s">
        <v>667</v>
      </c>
      <c r="D94" s="78" t="s">
        <v>11</v>
      </c>
      <c r="E94" s="77">
        <v>200000</v>
      </c>
      <c r="F94" s="79">
        <v>1</v>
      </c>
      <c r="G94" s="77">
        <f t="shared" ref="G94:G136" si="10">E94*F94</f>
        <v>200000</v>
      </c>
      <c r="H94" s="69">
        <f t="shared" si="8"/>
        <v>1</v>
      </c>
      <c r="I94" s="69">
        <f t="shared" si="9"/>
        <v>200000</v>
      </c>
    </row>
    <row r="95" spans="1:9" ht="15.75" customHeight="1">
      <c r="A95" s="69">
        <v>87</v>
      </c>
      <c r="B95" s="77"/>
      <c r="C95" s="122" t="s">
        <v>668</v>
      </c>
      <c r="D95" s="78" t="s">
        <v>11</v>
      </c>
      <c r="E95" s="77">
        <v>35000</v>
      </c>
      <c r="F95" s="79">
        <v>6</v>
      </c>
      <c r="G95" s="77">
        <f t="shared" si="10"/>
        <v>210000</v>
      </c>
      <c r="H95" s="69">
        <f t="shared" si="8"/>
        <v>6</v>
      </c>
      <c r="I95" s="69">
        <f t="shared" si="9"/>
        <v>210000</v>
      </c>
    </row>
    <row r="96" spans="1:9" ht="15.75" customHeight="1">
      <c r="A96" s="69">
        <v>88</v>
      </c>
      <c r="B96" s="77"/>
      <c r="C96" s="122" t="s">
        <v>532</v>
      </c>
      <c r="D96" s="78" t="s">
        <v>11</v>
      </c>
      <c r="E96" s="77">
        <v>150000</v>
      </c>
      <c r="F96" s="79">
        <v>1</v>
      </c>
      <c r="G96" s="77">
        <f t="shared" si="10"/>
        <v>150000</v>
      </c>
      <c r="H96" s="69">
        <f t="shared" si="8"/>
        <v>1</v>
      </c>
      <c r="I96" s="69">
        <f t="shared" si="9"/>
        <v>150000</v>
      </c>
    </row>
    <row r="97" spans="1:9" ht="15.75" customHeight="1">
      <c r="A97" s="69">
        <v>89</v>
      </c>
      <c r="B97" s="77"/>
      <c r="C97" s="123" t="s">
        <v>669</v>
      </c>
      <c r="D97" s="78" t="s">
        <v>11</v>
      </c>
      <c r="E97" s="77">
        <v>70000</v>
      </c>
      <c r="F97" s="79">
        <v>1</v>
      </c>
      <c r="G97" s="77">
        <f t="shared" si="10"/>
        <v>70000</v>
      </c>
      <c r="H97" s="69">
        <f t="shared" si="8"/>
        <v>1</v>
      </c>
      <c r="I97" s="69">
        <f t="shared" si="9"/>
        <v>70000</v>
      </c>
    </row>
    <row r="98" spans="1:9" ht="15.75" customHeight="1">
      <c r="A98" s="69">
        <v>90</v>
      </c>
      <c r="B98" s="77"/>
      <c r="C98" s="122" t="s">
        <v>670</v>
      </c>
      <c r="D98" s="78" t="s">
        <v>11</v>
      </c>
      <c r="E98" s="77">
        <v>370000</v>
      </c>
      <c r="F98" s="79">
        <v>1</v>
      </c>
      <c r="G98" s="77">
        <f t="shared" si="10"/>
        <v>370000</v>
      </c>
      <c r="H98" s="69">
        <f t="shared" si="8"/>
        <v>1</v>
      </c>
      <c r="I98" s="69">
        <f t="shared" si="9"/>
        <v>370000</v>
      </c>
    </row>
    <row r="99" spans="1:9" ht="15.75" customHeight="1">
      <c r="A99" s="69">
        <v>91</v>
      </c>
      <c r="B99" s="77"/>
      <c r="C99" s="75" t="s">
        <v>671</v>
      </c>
      <c r="D99" s="78" t="s">
        <v>11</v>
      </c>
      <c r="E99" s="77">
        <v>100000</v>
      </c>
      <c r="F99" s="79">
        <v>1</v>
      </c>
      <c r="G99" s="77">
        <f>E99*F99</f>
        <v>100000</v>
      </c>
      <c r="H99" s="69">
        <f t="shared" ref="H99:I103" si="11">+F99</f>
        <v>1</v>
      </c>
      <c r="I99" s="69">
        <f t="shared" si="11"/>
        <v>100000</v>
      </c>
    </row>
    <row r="100" spans="1:9" ht="15.75" customHeight="1">
      <c r="A100" s="69">
        <v>92</v>
      </c>
      <c r="B100" s="77"/>
      <c r="C100" s="75" t="s">
        <v>620</v>
      </c>
      <c r="D100" s="78" t="s">
        <v>11</v>
      </c>
      <c r="E100" s="77">
        <v>25000</v>
      </c>
      <c r="F100" s="79">
        <v>16</v>
      </c>
      <c r="G100" s="77">
        <f>E100*F100</f>
        <v>400000</v>
      </c>
      <c r="H100" s="69">
        <f t="shared" si="11"/>
        <v>16</v>
      </c>
      <c r="I100" s="69">
        <f t="shared" si="11"/>
        <v>400000</v>
      </c>
    </row>
    <row r="101" spans="1:9" ht="15.75" customHeight="1">
      <c r="A101" s="69">
        <v>93</v>
      </c>
      <c r="B101" s="77"/>
      <c r="C101" s="75" t="s">
        <v>621</v>
      </c>
      <c r="D101" s="78" t="s">
        <v>11</v>
      </c>
      <c r="E101" s="77">
        <v>35000</v>
      </c>
      <c r="F101" s="79">
        <v>1</v>
      </c>
      <c r="G101" s="77">
        <f>E101*F101</f>
        <v>35000</v>
      </c>
      <c r="H101" s="69">
        <f t="shared" si="11"/>
        <v>1</v>
      </c>
      <c r="I101" s="69">
        <f t="shared" si="11"/>
        <v>35000</v>
      </c>
    </row>
    <row r="102" spans="1:9" ht="15.75" customHeight="1">
      <c r="A102" s="69">
        <v>94</v>
      </c>
      <c r="B102" s="77"/>
      <c r="C102" s="75" t="s">
        <v>622</v>
      </c>
      <c r="D102" s="78" t="s">
        <v>11</v>
      </c>
      <c r="E102" s="77">
        <v>15000</v>
      </c>
      <c r="F102" s="124">
        <v>2</v>
      </c>
      <c r="G102" s="77">
        <f>E102*F102</f>
        <v>30000</v>
      </c>
      <c r="H102" s="69">
        <f t="shared" si="11"/>
        <v>2</v>
      </c>
      <c r="I102" s="69">
        <f t="shared" si="11"/>
        <v>30000</v>
      </c>
    </row>
    <row r="103" spans="1:9" ht="15.75" customHeight="1">
      <c r="A103" s="69">
        <v>95</v>
      </c>
      <c r="B103" s="77"/>
      <c r="C103" s="75" t="s">
        <v>672</v>
      </c>
      <c r="D103" s="78" t="s">
        <v>11</v>
      </c>
      <c r="E103" s="77">
        <v>40000</v>
      </c>
      <c r="F103" s="79">
        <v>1</v>
      </c>
      <c r="G103" s="77">
        <f>E103*F103</f>
        <v>40000</v>
      </c>
      <c r="H103" s="69">
        <f t="shared" si="11"/>
        <v>1</v>
      </c>
      <c r="I103" s="69">
        <f t="shared" si="11"/>
        <v>40000</v>
      </c>
    </row>
    <row r="104" spans="1:9" ht="15.75" customHeight="1">
      <c r="A104" s="69">
        <v>96</v>
      </c>
      <c r="B104" s="77"/>
      <c r="C104" s="125" t="s">
        <v>22</v>
      </c>
      <c r="D104" s="78" t="s">
        <v>11</v>
      </c>
      <c r="E104" s="77">
        <v>80000</v>
      </c>
      <c r="F104" s="79">
        <v>13</v>
      </c>
      <c r="G104" s="77">
        <f t="shared" si="10"/>
        <v>1040000</v>
      </c>
      <c r="H104" s="69">
        <f t="shared" si="8"/>
        <v>13</v>
      </c>
      <c r="I104" s="69">
        <f t="shared" si="9"/>
        <v>1040000</v>
      </c>
    </row>
    <row r="105" spans="1:9" ht="15.75" customHeight="1">
      <c r="A105" s="69">
        <v>97</v>
      </c>
      <c r="B105" s="77"/>
      <c r="C105" s="122" t="s">
        <v>673</v>
      </c>
      <c r="D105" s="78" t="s">
        <v>11</v>
      </c>
      <c r="E105" s="79">
        <v>160000</v>
      </c>
      <c r="F105" s="79">
        <v>1</v>
      </c>
      <c r="G105" s="77">
        <f t="shared" si="10"/>
        <v>160000</v>
      </c>
      <c r="H105" s="69">
        <f t="shared" si="8"/>
        <v>1</v>
      </c>
      <c r="I105" s="69">
        <f t="shared" si="9"/>
        <v>160000</v>
      </c>
    </row>
    <row r="106" spans="1:9" ht="15.75" customHeight="1">
      <c r="A106" s="69">
        <v>98</v>
      </c>
      <c r="B106" s="77"/>
      <c r="C106" s="122" t="s">
        <v>673</v>
      </c>
      <c r="D106" s="78" t="s">
        <v>11</v>
      </c>
      <c r="E106" s="77">
        <v>90000</v>
      </c>
      <c r="F106" s="79">
        <v>3</v>
      </c>
      <c r="G106" s="77">
        <f t="shared" si="10"/>
        <v>270000</v>
      </c>
      <c r="H106" s="69">
        <f t="shared" si="8"/>
        <v>3</v>
      </c>
      <c r="I106" s="69">
        <f t="shared" si="9"/>
        <v>270000</v>
      </c>
    </row>
    <row r="107" spans="1:9" ht="15.75" customHeight="1">
      <c r="A107" s="69">
        <v>99</v>
      </c>
      <c r="B107" s="77"/>
      <c r="C107" s="122" t="s">
        <v>674</v>
      </c>
      <c r="D107" s="78" t="s">
        <v>11</v>
      </c>
      <c r="E107" s="77">
        <v>550000</v>
      </c>
      <c r="F107" s="79">
        <v>1</v>
      </c>
      <c r="G107" s="77">
        <f t="shared" si="10"/>
        <v>550000</v>
      </c>
      <c r="H107" s="69">
        <f t="shared" si="8"/>
        <v>1</v>
      </c>
      <c r="I107" s="69">
        <f t="shared" si="9"/>
        <v>550000</v>
      </c>
    </row>
    <row r="108" spans="1:9" ht="15.75" customHeight="1">
      <c r="A108" s="69">
        <v>100</v>
      </c>
      <c r="B108" s="77"/>
      <c r="C108" s="122" t="s">
        <v>675</v>
      </c>
      <c r="D108" s="78" t="s">
        <v>11</v>
      </c>
      <c r="E108" s="77">
        <v>110000</v>
      </c>
      <c r="F108" s="79">
        <v>3</v>
      </c>
      <c r="G108" s="77">
        <f t="shared" si="10"/>
        <v>330000</v>
      </c>
      <c r="H108" s="69">
        <f t="shared" si="8"/>
        <v>3</v>
      </c>
      <c r="I108" s="69">
        <f t="shared" si="9"/>
        <v>330000</v>
      </c>
    </row>
    <row r="109" spans="1:9" ht="15.75" customHeight="1">
      <c r="A109" s="69">
        <v>101</v>
      </c>
      <c r="B109" s="77"/>
      <c r="C109" s="109" t="s">
        <v>32</v>
      </c>
      <c r="D109" s="78" t="s">
        <v>11</v>
      </c>
      <c r="E109" s="77">
        <v>20000</v>
      </c>
      <c r="F109" s="79">
        <v>24</v>
      </c>
      <c r="G109" s="77">
        <f t="shared" si="10"/>
        <v>480000</v>
      </c>
      <c r="H109" s="69">
        <f t="shared" si="8"/>
        <v>24</v>
      </c>
      <c r="I109" s="69">
        <f t="shared" si="9"/>
        <v>480000</v>
      </c>
    </row>
    <row r="110" spans="1:9" ht="15.75" customHeight="1">
      <c r="A110" s="69">
        <v>102</v>
      </c>
      <c r="B110" s="77"/>
      <c r="C110" s="123" t="s">
        <v>127</v>
      </c>
      <c r="D110" s="78" t="s">
        <v>11</v>
      </c>
      <c r="E110" s="77">
        <v>50000</v>
      </c>
      <c r="F110" s="79">
        <v>2</v>
      </c>
      <c r="G110" s="77">
        <f t="shared" si="10"/>
        <v>100000</v>
      </c>
      <c r="H110" s="69">
        <f t="shared" si="8"/>
        <v>2</v>
      </c>
      <c r="I110" s="69">
        <f t="shared" si="9"/>
        <v>100000</v>
      </c>
    </row>
    <row r="111" spans="1:9" ht="15.75" customHeight="1">
      <c r="A111" s="69">
        <v>103</v>
      </c>
      <c r="B111" s="77"/>
      <c r="C111" s="75" t="s">
        <v>615</v>
      </c>
      <c r="D111" s="78" t="s">
        <v>11</v>
      </c>
      <c r="E111" s="77">
        <v>70000</v>
      </c>
      <c r="F111" s="79">
        <v>3</v>
      </c>
      <c r="G111" s="77">
        <f t="shared" ref="G111" si="12">E111*F111</f>
        <v>210000</v>
      </c>
      <c r="H111" s="69">
        <f t="shared" ref="H111" si="13">+F111</f>
        <v>3</v>
      </c>
      <c r="I111" s="69">
        <f t="shared" ref="I111" si="14">+G111</f>
        <v>210000</v>
      </c>
    </row>
    <row r="112" spans="1:9" ht="18" customHeight="1">
      <c r="A112" s="69">
        <v>104</v>
      </c>
      <c r="B112" s="77"/>
      <c r="C112" s="75" t="s">
        <v>616</v>
      </c>
      <c r="D112" s="78" t="s">
        <v>11</v>
      </c>
      <c r="E112" s="77">
        <v>14000</v>
      </c>
      <c r="F112" s="79">
        <v>15</v>
      </c>
      <c r="G112" s="77">
        <f t="shared" ref="G112:G119" si="15">E112*F112</f>
        <v>210000</v>
      </c>
      <c r="H112" s="69">
        <f t="shared" ref="H112:I119" si="16">+F112</f>
        <v>15</v>
      </c>
      <c r="I112" s="69">
        <f t="shared" si="16"/>
        <v>210000</v>
      </c>
    </row>
    <row r="113" spans="1:9" ht="15.75" customHeight="1">
      <c r="A113" s="69">
        <v>105</v>
      </c>
      <c r="B113" s="77"/>
      <c r="C113" s="75" t="s">
        <v>624</v>
      </c>
      <c r="D113" s="78" t="s">
        <v>11</v>
      </c>
      <c r="E113" s="77">
        <v>7000</v>
      </c>
      <c r="F113" s="79">
        <v>2</v>
      </c>
      <c r="G113" s="77">
        <f t="shared" si="15"/>
        <v>14000</v>
      </c>
      <c r="H113" s="69">
        <f t="shared" si="16"/>
        <v>2</v>
      </c>
      <c r="I113" s="69">
        <f t="shared" si="16"/>
        <v>14000</v>
      </c>
    </row>
    <row r="114" spans="1:9" ht="15.75" customHeight="1">
      <c r="A114" s="69">
        <v>106</v>
      </c>
      <c r="B114" s="77"/>
      <c r="C114" s="75" t="s">
        <v>631</v>
      </c>
      <c r="D114" s="78" t="s">
        <v>11</v>
      </c>
      <c r="E114" s="77">
        <v>42000</v>
      </c>
      <c r="F114" s="79">
        <v>1</v>
      </c>
      <c r="G114" s="77">
        <f t="shared" si="15"/>
        <v>42000</v>
      </c>
      <c r="H114" s="69">
        <f t="shared" si="16"/>
        <v>1</v>
      </c>
      <c r="I114" s="69">
        <f t="shared" si="16"/>
        <v>42000</v>
      </c>
    </row>
    <row r="115" spans="1:9" ht="15.75" customHeight="1">
      <c r="A115" s="69">
        <v>107</v>
      </c>
      <c r="B115" s="77"/>
      <c r="C115" s="75" t="s">
        <v>636</v>
      </c>
      <c r="D115" s="78" t="s">
        <v>11</v>
      </c>
      <c r="E115" s="77">
        <v>303900</v>
      </c>
      <c r="F115" s="79">
        <v>1</v>
      </c>
      <c r="G115" s="77">
        <f t="shared" si="15"/>
        <v>303900</v>
      </c>
      <c r="H115" s="69">
        <f t="shared" si="16"/>
        <v>1</v>
      </c>
      <c r="I115" s="69">
        <f t="shared" si="16"/>
        <v>303900</v>
      </c>
    </row>
    <row r="116" spans="1:9" ht="15.75" customHeight="1">
      <c r="A116" s="69">
        <v>108</v>
      </c>
      <c r="B116" s="77"/>
      <c r="C116" s="75" t="s">
        <v>632</v>
      </c>
      <c r="D116" s="78" t="s">
        <v>11</v>
      </c>
      <c r="E116" s="77">
        <v>102000</v>
      </c>
      <c r="F116" s="79">
        <v>1</v>
      </c>
      <c r="G116" s="77">
        <f t="shared" si="15"/>
        <v>102000</v>
      </c>
      <c r="H116" s="69">
        <f t="shared" si="16"/>
        <v>1</v>
      </c>
      <c r="I116" s="69">
        <f t="shared" si="16"/>
        <v>102000</v>
      </c>
    </row>
    <row r="117" spans="1:9" ht="15.75" customHeight="1">
      <c r="A117" s="69">
        <v>109</v>
      </c>
      <c r="B117" s="77"/>
      <c r="C117" s="75" t="s">
        <v>633</v>
      </c>
      <c r="D117" s="78" t="s">
        <v>11</v>
      </c>
      <c r="E117" s="77">
        <v>18900</v>
      </c>
      <c r="F117" s="79">
        <v>1</v>
      </c>
      <c r="G117" s="77">
        <f t="shared" si="15"/>
        <v>18900</v>
      </c>
      <c r="H117" s="69">
        <f t="shared" si="16"/>
        <v>1</v>
      </c>
      <c r="I117" s="69">
        <f t="shared" si="16"/>
        <v>18900</v>
      </c>
    </row>
    <row r="118" spans="1:9" ht="15.75" customHeight="1">
      <c r="A118" s="69">
        <v>110</v>
      </c>
      <c r="B118" s="77"/>
      <c r="C118" s="75" t="s">
        <v>634</v>
      </c>
      <c r="D118" s="78" t="s">
        <v>11</v>
      </c>
      <c r="E118" s="77">
        <v>76800</v>
      </c>
      <c r="F118" s="79">
        <v>1</v>
      </c>
      <c r="G118" s="77">
        <f t="shared" si="15"/>
        <v>76800</v>
      </c>
      <c r="H118" s="69">
        <f t="shared" si="16"/>
        <v>1</v>
      </c>
      <c r="I118" s="69">
        <f t="shared" si="16"/>
        <v>76800</v>
      </c>
    </row>
    <row r="119" spans="1:9" ht="15.75" customHeight="1">
      <c r="A119" s="69">
        <v>111</v>
      </c>
      <c r="B119" s="77"/>
      <c r="C119" s="75" t="s">
        <v>583</v>
      </c>
      <c r="D119" s="78" t="s">
        <v>11</v>
      </c>
      <c r="E119" s="77">
        <v>284000</v>
      </c>
      <c r="F119" s="79">
        <v>1</v>
      </c>
      <c r="G119" s="77">
        <f t="shared" si="15"/>
        <v>284000</v>
      </c>
      <c r="H119" s="69">
        <f t="shared" si="16"/>
        <v>1</v>
      </c>
      <c r="I119" s="69">
        <f t="shared" si="16"/>
        <v>284000</v>
      </c>
    </row>
    <row r="120" spans="1:9" ht="15.75" customHeight="1">
      <c r="A120" s="69">
        <v>112</v>
      </c>
      <c r="B120" s="77"/>
      <c r="C120" s="109" t="s">
        <v>598</v>
      </c>
      <c r="D120" s="78" t="s">
        <v>11</v>
      </c>
      <c r="E120" s="77">
        <v>125000</v>
      </c>
      <c r="F120" s="79">
        <v>1</v>
      </c>
      <c r="G120" s="77">
        <f t="shared" si="10"/>
        <v>125000</v>
      </c>
      <c r="H120" s="69">
        <f t="shared" si="8"/>
        <v>1</v>
      </c>
      <c r="I120" s="69">
        <f t="shared" si="9"/>
        <v>125000</v>
      </c>
    </row>
    <row r="121" spans="1:9" ht="15.75" customHeight="1">
      <c r="A121" s="69">
        <v>113</v>
      </c>
      <c r="B121" s="77"/>
      <c r="C121" s="126" t="s">
        <v>462</v>
      </c>
      <c r="D121" s="78" t="s">
        <v>11</v>
      </c>
      <c r="E121" s="77">
        <v>56000</v>
      </c>
      <c r="F121" s="79">
        <v>1</v>
      </c>
      <c r="G121" s="77">
        <f t="shared" si="10"/>
        <v>56000</v>
      </c>
      <c r="H121" s="69">
        <f t="shared" si="8"/>
        <v>1</v>
      </c>
      <c r="I121" s="69">
        <f t="shared" si="9"/>
        <v>56000</v>
      </c>
    </row>
    <row r="122" spans="1:9" ht="15.75" customHeight="1">
      <c r="A122" s="69">
        <v>114</v>
      </c>
      <c r="B122" s="77"/>
      <c r="C122" s="109" t="s">
        <v>25</v>
      </c>
      <c r="D122" s="78" t="s">
        <v>11</v>
      </c>
      <c r="E122" s="77">
        <v>34286</v>
      </c>
      <c r="F122" s="79">
        <v>1</v>
      </c>
      <c r="G122" s="77">
        <f t="shared" si="10"/>
        <v>34286</v>
      </c>
      <c r="H122" s="69">
        <f t="shared" si="8"/>
        <v>1</v>
      </c>
      <c r="I122" s="69">
        <f t="shared" si="9"/>
        <v>34286</v>
      </c>
    </row>
    <row r="123" spans="1:9" ht="15.75" customHeight="1">
      <c r="A123" s="69">
        <v>115</v>
      </c>
      <c r="B123" s="77"/>
      <c r="C123" s="109" t="s">
        <v>28</v>
      </c>
      <c r="D123" s="78" t="s">
        <v>11</v>
      </c>
      <c r="E123" s="77">
        <v>115020</v>
      </c>
      <c r="F123" s="79">
        <v>1</v>
      </c>
      <c r="G123" s="77">
        <f t="shared" si="10"/>
        <v>115020</v>
      </c>
      <c r="H123" s="69">
        <f t="shared" si="8"/>
        <v>1</v>
      </c>
      <c r="I123" s="69">
        <f t="shared" si="9"/>
        <v>115020</v>
      </c>
    </row>
    <row r="124" spans="1:9" ht="15.75" customHeight="1">
      <c r="A124" s="69">
        <v>116</v>
      </c>
      <c r="B124" s="77"/>
      <c r="C124" s="109" t="s">
        <v>570</v>
      </c>
      <c r="D124" s="78" t="s">
        <v>11</v>
      </c>
      <c r="E124" s="77">
        <v>63750</v>
      </c>
      <c r="F124" s="79">
        <v>1</v>
      </c>
      <c r="G124" s="77">
        <f t="shared" si="10"/>
        <v>63750</v>
      </c>
      <c r="H124" s="69">
        <f t="shared" si="8"/>
        <v>1</v>
      </c>
      <c r="I124" s="69">
        <f t="shared" si="9"/>
        <v>63750</v>
      </c>
    </row>
    <row r="125" spans="1:9" ht="15.75" customHeight="1">
      <c r="A125" s="69">
        <v>117</v>
      </c>
      <c r="B125" s="77"/>
      <c r="C125" s="109" t="s">
        <v>137</v>
      </c>
      <c r="D125" s="78" t="s">
        <v>11</v>
      </c>
      <c r="E125" s="77">
        <v>157340</v>
      </c>
      <c r="F125" s="79">
        <v>1</v>
      </c>
      <c r="G125" s="77">
        <f t="shared" si="10"/>
        <v>157340</v>
      </c>
      <c r="H125" s="69">
        <f t="shared" si="8"/>
        <v>1</v>
      </c>
      <c r="I125" s="69">
        <f t="shared" si="9"/>
        <v>157340</v>
      </c>
    </row>
    <row r="126" spans="1:9" ht="15.75" customHeight="1">
      <c r="A126" s="69">
        <v>118</v>
      </c>
      <c r="B126" s="77"/>
      <c r="C126" s="109" t="s">
        <v>121</v>
      </c>
      <c r="D126" s="78" t="s">
        <v>11</v>
      </c>
      <c r="E126" s="77">
        <v>34750</v>
      </c>
      <c r="F126" s="79">
        <v>1</v>
      </c>
      <c r="G126" s="77">
        <f t="shared" si="10"/>
        <v>34750</v>
      </c>
      <c r="H126" s="69">
        <f t="shared" si="8"/>
        <v>1</v>
      </c>
      <c r="I126" s="69">
        <f t="shared" si="9"/>
        <v>34750</v>
      </c>
    </row>
    <row r="127" spans="1:9" ht="15.75" customHeight="1">
      <c r="A127" s="69">
        <v>119</v>
      </c>
      <c r="B127" s="77"/>
      <c r="C127" s="109" t="s">
        <v>537</v>
      </c>
      <c r="D127" s="78" t="s">
        <v>11</v>
      </c>
      <c r="E127" s="77">
        <v>142900</v>
      </c>
      <c r="F127" s="79">
        <v>1</v>
      </c>
      <c r="G127" s="77">
        <f t="shared" si="10"/>
        <v>142900</v>
      </c>
      <c r="H127" s="69">
        <f t="shared" si="8"/>
        <v>1</v>
      </c>
      <c r="I127" s="69">
        <f t="shared" si="9"/>
        <v>142900</v>
      </c>
    </row>
    <row r="128" spans="1:9" ht="15.75" customHeight="1">
      <c r="A128" s="69">
        <v>120</v>
      </c>
      <c r="B128" s="77"/>
      <c r="C128" s="109" t="s">
        <v>171</v>
      </c>
      <c r="D128" s="78" t="s">
        <v>11</v>
      </c>
      <c r="E128" s="77">
        <v>10500</v>
      </c>
      <c r="F128" s="79">
        <v>1</v>
      </c>
      <c r="G128" s="77">
        <f t="shared" si="10"/>
        <v>10500</v>
      </c>
      <c r="H128" s="69">
        <f t="shared" si="8"/>
        <v>1</v>
      </c>
      <c r="I128" s="69">
        <f t="shared" si="9"/>
        <v>10500</v>
      </c>
    </row>
    <row r="129" spans="1:9" ht="15.75" customHeight="1">
      <c r="A129" s="69">
        <v>121</v>
      </c>
      <c r="B129" s="77"/>
      <c r="C129" s="109" t="s">
        <v>538</v>
      </c>
      <c r="D129" s="78" t="s">
        <v>11</v>
      </c>
      <c r="E129" s="77">
        <v>10000</v>
      </c>
      <c r="F129" s="79">
        <v>1</v>
      </c>
      <c r="G129" s="77">
        <f t="shared" si="10"/>
        <v>10000</v>
      </c>
      <c r="H129" s="69">
        <f t="shared" si="8"/>
        <v>1</v>
      </c>
      <c r="I129" s="69">
        <f t="shared" si="9"/>
        <v>10000</v>
      </c>
    </row>
    <row r="130" spans="1:9" ht="15.75" customHeight="1">
      <c r="A130" s="69">
        <v>122</v>
      </c>
      <c r="B130" s="77"/>
      <c r="C130" s="127" t="s">
        <v>452</v>
      </c>
      <c r="D130" s="78" t="s">
        <v>11</v>
      </c>
      <c r="E130" s="77">
        <v>144317</v>
      </c>
      <c r="F130" s="79">
        <v>1</v>
      </c>
      <c r="G130" s="77">
        <f t="shared" si="10"/>
        <v>144317</v>
      </c>
      <c r="H130" s="69">
        <f t="shared" si="8"/>
        <v>1</v>
      </c>
      <c r="I130" s="69">
        <f t="shared" si="9"/>
        <v>144317</v>
      </c>
    </row>
    <row r="131" spans="1:9" ht="15.75" customHeight="1">
      <c r="A131" s="69">
        <v>123</v>
      </c>
      <c r="B131" s="77"/>
      <c r="C131" s="127" t="s">
        <v>30</v>
      </c>
      <c r="D131" s="78" t="s">
        <v>11</v>
      </c>
      <c r="E131" s="77">
        <v>42350</v>
      </c>
      <c r="F131" s="79">
        <v>1</v>
      </c>
      <c r="G131" s="77">
        <f t="shared" si="10"/>
        <v>42350</v>
      </c>
      <c r="H131" s="69">
        <f t="shared" si="8"/>
        <v>1</v>
      </c>
      <c r="I131" s="69">
        <f t="shared" si="9"/>
        <v>42350</v>
      </c>
    </row>
    <row r="132" spans="1:9" ht="15.75" customHeight="1">
      <c r="A132" s="69">
        <v>124</v>
      </c>
      <c r="B132" s="77"/>
      <c r="C132" s="127" t="s">
        <v>540</v>
      </c>
      <c r="D132" s="78" t="s">
        <v>11</v>
      </c>
      <c r="E132" s="77">
        <v>80600</v>
      </c>
      <c r="F132" s="79">
        <v>1</v>
      </c>
      <c r="G132" s="77">
        <f t="shared" si="10"/>
        <v>80600</v>
      </c>
      <c r="H132" s="69">
        <f t="shared" si="8"/>
        <v>1</v>
      </c>
      <c r="I132" s="69">
        <f t="shared" si="9"/>
        <v>80600</v>
      </c>
    </row>
    <row r="133" spans="1:9" ht="15.75" customHeight="1">
      <c r="A133" s="69">
        <v>125</v>
      </c>
      <c r="B133" s="77"/>
      <c r="C133" s="127" t="s">
        <v>176</v>
      </c>
      <c r="D133" s="78" t="s">
        <v>11</v>
      </c>
      <c r="E133" s="77">
        <v>57727</v>
      </c>
      <c r="F133" s="79">
        <v>1</v>
      </c>
      <c r="G133" s="77">
        <f t="shared" si="10"/>
        <v>57727</v>
      </c>
      <c r="H133" s="69">
        <f t="shared" si="8"/>
        <v>1</v>
      </c>
      <c r="I133" s="69">
        <f t="shared" si="9"/>
        <v>57727</v>
      </c>
    </row>
    <row r="134" spans="1:9" ht="15.75" customHeight="1">
      <c r="A134" s="69">
        <v>126</v>
      </c>
      <c r="B134" s="77"/>
      <c r="C134" s="127" t="s">
        <v>30</v>
      </c>
      <c r="D134" s="78" t="s">
        <v>11</v>
      </c>
      <c r="E134" s="77">
        <v>12705</v>
      </c>
      <c r="F134" s="79">
        <v>1</v>
      </c>
      <c r="G134" s="77">
        <f t="shared" si="10"/>
        <v>12705</v>
      </c>
      <c r="H134" s="69">
        <f t="shared" si="8"/>
        <v>1</v>
      </c>
      <c r="I134" s="69">
        <f t="shared" si="9"/>
        <v>12705</v>
      </c>
    </row>
    <row r="135" spans="1:9" ht="15.75" customHeight="1">
      <c r="A135" s="69">
        <v>127</v>
      </c>
      <c r="B135" s="77"/>
      <c r="C135" s="127" t="s">
        <v>171</v>
      </c>
      <c r="D135" s="78" t="s">
        <v>11</v>
      </c>
      <c r="E135" s="77">
        <v>45000</v>
      </c>
      <c r="F135" s="79">
        <v>1</v>
      </c>
      <c r="G135" s="77">
        <f t="shared" si="10"/>
        <v>45000</v>
      </c>
      <c r="H135" s="69">
        <f t="shared" si="8"/>
        <v>1</v>
      </c>
      <c r="I135" s="69">
        <f t="shared" si="9"/>
        <v>45000</v>
      </c>
    </row>
    <row r="136" spans="1:9" ht="15.75" customHeight="1">
      <c r="A136" s="69">
        <v>128</v>
      </c>
      <c r="B136" s="77"/>
      <c r="C136" s="128" t="s">
        <v>373</v>
      </c>
      <c r="D136" s="78" t="s">
        <v>11</v>
      </c>
      <c r="E136" s="77">
        <v>310000</v>
      </c>
      <c r="F136" s="79">
        <v>1</v>
      </c>
      <c r="G136" s="77">
        <f t="shared" si="10"/>
        <v>310000</v>
      </c>
      <c r="H136" s="69">
        <f t="shared" si="8"/>
        <v>1</v>
      </c>
      <c r="I136" s="69">
        <f t="shared" si="9"/>
        <v>310000</v>
      </c>
    </row>
    <row r="137" spans="1:9" ht="15.75" customHeight="1">
      <c r="A137" s="69">
        <v>129</v>
      </c>
      <c r="B137" s="77"/>
      <c r="C137" s="128" t="s">
        <v>527</v>
      </c>
      <c r="D137" s="78" t="s">
        <v>11</v>
      </c>
      <c r="E137" s="77">
        <v>14000</v>
      </c>
      <c r="F137" s="79">
        <v>1</v>
      </c>
      <c r="G137" s="77">
        <f t="shared" ref="G137:G171" si="17">E137*F137</f>
        <v>14000</v>
      </c>
      <c r="H137" s="69">
        <f t="shared" ref="H137:I143" si="18">+F137</f>
        <v>1</v>
      </c>
      <c r="I137" s="69">
        <f t="shared" si="18"/>
        <v>14000</v>
      </c>
    </row>
    <row r="138" spans="1:9" ht="15.75" customHeight="1">
      <c r="A138" s="69">
        <v>130</v>
      </c>
      <c r="B138" s="77"/>
      <c r="C138" s="128" t="s">
        <v>528</v>
      </c>
      <c r="D138" s="78" t="s">
        <v>11</v>
      </c>
      <c r="E138" s="77">
        <v>24000</v>
      </c>
      <c r="F138" s="69">
        <v>1</v>
      </c>
      <c r="G138" s="77">
        <f t="shared" si="17"/>
        <v>24000</v>
      </c>
      <c r="H138" s="69">
        <f t="shared" si="18"/>
        <v>1</v>
      </c>
      <c r="I138" s="69">
        <f t="shared" si="18"/>
        <v>24000</v>
      </c>
    </row>
    <row r="139" spans="1:9" ht="15.75" customHeight="1">
      <c r="A139" s="69">
        <v>131</v>
      </c>
      <c r="B139" s="97"/>
      <c r="C139" s="129" t="s">
        <v>529</v>
      </c>
      <c r="D139" s="130" t="s">
        <v>11</v>
      </c>
      <c r="E139" s="97">
        <v>48000</v>
      </c>
      <c r="F139" s="102">
        <v>1</v>
      </c>
      <c r="G139" s="77">
        <f t="shared" si="17"/>
        <v>48000</v>
      </c>
      <c r="H139" s="69">
        <f t="shared" si="18"/>
        <v>1</v>
      </c>
      <c r="I139" s="69">
        <f t="shared" si="18"/>
        <v>48000</v>
      </c>
    </row>
    <row r="140" spans="1:9" ht="15.75" customHeight="1">
      <c r="A140" s="69">
        <v>132</v>
      </c>
      <c r="B140" s="97"/>
      <c r="C140" s="128" t="s">
        <v>525</v>
      </c>
      <c r="D140" s="78" t="s">
        <v>11</v>
      </c>
      <c r="E140" s="77">
        <v>40000</v>
      </c>
      <c r="F140" s="79">
        <v>1</v>
      </c>
      <c r="G140" s="77">
        <f t="shared" si="17"/>
        <v>40000</v>
      </c>
      <c r="H140" s="69">
        <f t="shared" si="18"/>
        <v>1</v>
      </c>
      <c r="I140" s="69">
        <f t="shared" si="18"/>
        <v>40000</v>
      </c>
    </row>
    <row r="141" spans="1:9" ht="15.75" customHeight="1">
      <c r="A141" s="69">
        <v>133</v>
      </c>
      <c r="B141" s="97"/>
      <c r="C141" s="128" t="s">
        <v>402</v>
      </c>
      <c r="D141" s="78" t="s">
        <v>11</v>
      </c>
      <c r="E141" s="77">
        <v>23571</v>
      </c>
      <c r="F141" s="79">
        <v>1</v>
      </c>
      <c r="G141" s="77">
        <f t="shared" si="17"/>
        <v>23571</v>
      </c>
      <c r="H141" s="69">
        <f t="shared" si="18"/>
        <v>1</v>
      </c>
      <c r="I141" s="69">
        <f t="shared" si="18"/>
        <v>23571</v>
      </c>
    </row>
    <row r="142" spans="1:9" ht="15.75" customHeight="1">
      <c r="A142" s="69">
        <v>134</v>
      </c>
      <c r="B142" s="97"/>
      <c r="C142" s="128" t="s">
        <v>528</v>
      </c>
      <c r="D142" s="78" t="s">
        <v>11</v>
      </c>
      <c r="E142" s="77">
        <v>24000</v>
      </c>
      <c r="F142" s="79">
        <v>1</v>
      </c>
      <c r="G142" s="77">
        <f t="shared" si="17"/>
        <v>24000</v>
      </c>
      <c r="H142" s="69">
        <f t="shared" si="18"/>
        <v>1</v>
      </c>
      <c r="I142" s="69">
        <f t="shared" si="18"/>
        <v>24000</v>
      </c>
    </row>
    <row r="143" spans="1:9" ht="15.75" customHeight="1">
      <c r="A143" s="69">
        <v>135</v>
      </c>
      <c r="B143" s="97"/>
      <c r="C143" s="128" t="s">
        <v>404</v>
      </c>
      <c r="D143" s="78" t="s">
        <v>11</v>
      </c>
      <c r="E143" s="77">
        <v>27857</v>
      </c>
      <c r="F143" s="79">
        <v>1</v>
      </c>
      <c r="G143" s="77">
        <f t="shared" si="17"/>
        <v>27857</v>
      </c>
      <c r="H143" s="69">
        <v>1</v>
      </c>
      <c r="I143" s="69">
        <f t="shared" si="18"/>
        <v>27857</v>
      </c>
    </row>
    <row r="144" spans="1:9" ht="15.75" customHeight="1">
      <c r="A144" s="69">
        <v>136</v>
      </c>
      <c r="B144" s="97"/>
      <c r="C144" s="128" t="s">
        <v>401</v>
      </c>
      <c r="D144" s="78" t="s">
        <v>11</v>
      </c>
      <c r="E144" s="77">
        <v>72429</v>
      </c>
      <c r="F144" s="79">
        <v>1</v>
      </c>
      <c r="G144" s="77">
        <f t="shared" si="17"/>
        <v>72429</v>
      </c>
      <c r="H144" s="69">
        <v>1</v>
      </c>
      <c r="I144" s="69">
        <f t="shared" ref="I144" si="19">+G144</f>
        <v>72429</v>
      </c>
    </row>
    <row r="145" spans="1:9" ht="15.75" customHeight="1">
      <c r="A145" s="69">
        <v>137</v>
      </c>
      <c r="B145" s="77"/>
      <c r="C145" s="109" t="s">
        <v>176</v>
      </c>
      <c r="D145" s="78" t="s">
        <v>11</v>
      </c>
      <c r="E145" s="77">
        <v>169000</v>
      </c>
      <c r="F145" s="79">
        <v>2</v>
      </c>
      <c r="G145" s="77">
        <f t="shared" si="17"/>
        <v>338000</v>
      </c>
      <c r="H145" s="69">
        <f>+F145</f>
        <v>2</v>
      </c>
      <c r="I145" s="69">
        <f>+G145</f>
        <v>338000</v>
      </c>
    </row>
    <row r="146" spans="1:9" ht="15.75" customHeight="1">
      <c r="A146" s="69">
        <v>138</v>
      </c>
      <c r="B146" s="97"/>
      <c r="C146" s="131" t="s">
        <v>375</v>
      </c>
      <c r="D146" s="78" t="s">
        <v>11</v>
      </c>
      <c r="E146" s="77">
        <v>5600</v>
      </c>
      <c r="F146" s="79">
        <v>1</v>
      </c>
      <c r="G146" s="77">
        <f t="shared" si="17"/>
        <v>5600</v>
      </c>
      <c r="H146" s="69">
        <f>+F146</f>
        <v>1</v>
      </c>
      <c r="I146" s="69">
        <f>+G146</f>
        <v>5600</v>
      </c>
    </row>
    <row r="147" spans="1:9" s="142" customFormat="1" ht="40.5" customHeight="1">
      <c r="A147" s="138">
        <v>139</v>
      </c>
      <c r="B147" s="121"/>
      <c r="C147" s="139" t="s">
        <v>677</v>
      </c>
      <c r="D147" s="140" t="s">
        <v>11</v>
      </c>
      <c r="E147" s="146">
        <v>1006215</v>
      </c>
      <c r="F147" s="141">
        <v>1</v>
      </c>
      <c r="G147" s="121">
        <f t="shared" si="17"/>
        <v>1006215</v>
      </c>
      <c r="H147" s="138">
        <f t="shared" ref="H147:H171" si="20">+F147</f>
        <v>1</v>
      </c>
      <c r="I147" s="138">
        <f t="shared" ref="I147:I171" si="21">+G147</f>
        <v>1006215</v>
      </c>
    </row>
    <row r="148" spans="1:9" ht="24.75" customHeight="1">
      <c r="A148" s="69">
        <v>140</v>
      </c>
      <c r="B148" s="77"/>
      <c r="C148" s="89" t="s">
        <v>588</v>
      </c>
      <c r="D148" s="130" t="s">
        <v>11</v>
      </c>
      <c r="E148" s="77">
        <v>293700</v>
      </c>
      <c r="F148" s="102">
        <v>1</v>
      </c>
      <c r="G148" s="77">
        <f t="shared" si="17"/>
        <v>293700</v>
      </c>
      <c r="H148" s="69">
        <f t="shared" si="20"/>
        <v>1</v>
      </c>
      <c r="I148" s="69">
        <f t="shared" si="21"/>
        <v>293700</v>
      </c>
    </row>
    <row r="149" spans="1:9" s="142" customFormat="1" ht="27.75" customHeight="1">
      <c r="A149" s="138">
        <v>141</v>
      </c>
      <c r="B149" s="121"/>
      <c r="C149" s="139" t="s">
        <v>589</v>
      </c>
      <c r="D149" s="140" t="s">
        <v>11</v>
      </c>
      <c r="E149" s="121">
        <v>470474</v>
      </c>
      <c r="F149" s="141">
        <v>1</v>
      </c>
      <c r="G149" s="121">
        <f t="shared" si="17"/>
        <v>470474</v>
      </c>
      <c r="H149" s="138">
        <f t="shared" si="20"/>
        <v>1</v>
      </c>
      <c r="I149" s="138">
        <f t="shared" si="21"/>
        <v>470474</v>
      </c>
    </row>
    <row r="150" spans="1:9" s="142" customFormat="1" ht="19.5" customHeight="1">
      <c r="A150" s="138">
        <v>142</v>
      </c>
      <c r="B150" s="121"/>
      <c r="C150" s="139" t="s">
        <v>678</v>
      </c>
      <c r="D150" s="140" t="s">
        <v>11</v>
      </c>
      <c r="E150" s="121">
        <v>49147</v>
      </c>
      <c r="F150" s="141">
        <v>2</v>
      </c>
      <c r="G150" s="121">
        <f t="shared" si="17"/>
        <v>98294</v>
      </c>
      <c r="H150" s="138">
        <f t="shared" si="20"/>
        <v>2</v>
      </c>
      <c r="I150" s="138">
        <f t="shared" si="21"/>
        <v>98294</v>
      </c>
    </row>
    <row r="151" spans="1:9" s="142" customFormat="1" ht="27.75" customHeight="1">
      <c r="A151" s="138">
        <v>143</v>
      </c>
      <c r="B151" s="121"/>
      <c r="C151" s="139" t="s">
        <v>573</v>
      </c>
      <c r="D151" s="140" t="s">
        <v>11</v>
      </c>
      <c r="E151" s="121">
        <v>112000</v>
      </c>
      <c r="F151" s="141">
        <v>1</v>
      </c>
      <c r="G151" s="121">
        <f t="shared" si="17"/>
        <v>112000</v>
      </c>
      <c r="H151" s="138">
        <f t="shared" si="20"/>
        <v>1</v>
      </c>
      <c r="I151" s="138">
        <f t="shared" si="21"/>
        <v>112000</v>
      </c>
    </row>
    <row r="152" spans="1:9" s="142" customFormat="1" ht="27.75" customHeight="1">
      <c r="A152" s="138">
        <v>144</v>
      </c>
      <c r="B152" s="121"/>
      <c r="C152" s="139" t="s">
        <v>590</v>
      </c>
      <c r="D152" s="140" t="s">
        <v>11</v>
      </c>
      <c r="E152" s="121">
        <v>34500</v>
      </c>
      <c r="F152" s="141">
        <v>1</v>
      </c>
      <c r="G152" s="121">
        <f t="shared" si="17"/>
        <v>34500</v>
      </c>
      <c r="H152" s="138">
        <f t="shared" si="20"/>
        <v>1</v>
      </c>
      <c r="I152" s="138">
        <f t="shared" si="21"/>
        <v>34500</v>
      </c>
    </row>
    <row r="153" spans="1:9" s="142" customFormat="1" ht="18" customHeight="1">
      <c r="A153" s="138">
        <v>145</v>
      </c>
      <c r="B153" s="121"/>
      <c r="C153" s="96" t="s">
        <v>676</v>
      </c>
      <c r="D153" s="140" t="s">
        <v>11</v>
      </c>
      <c r="E153" s="121">
        <v>257000</v>
      </c>
      <c r="F153" s="141">
        <v>1</v>
      </c>
      <c r="G153" s="121">
        <f t="shared" si="17"/>
        <v>257000</v>
      </c>
      <c r="H153" s="138">
        <f t="shared" si="20"/>
        <v>1</v>
      </c>
      <c r="I153" s="138">
        <f t="shared" si="21"/>
        <v>257000</v>
      </c>
    </row>
    <row r="154" spans="1:9" s="142" customFormat="1" ht="18" customHeight="1">
      <c r="A154" s="138">
        <v>146</v>
      </c>
      <c r="B154" s="121"/>
      <c r="C154" s="121" t="s">
        <v>574</v>
      </c>
      <c r="D154" s="140" t="s">
        <v>11</v>
      </c>
      <c r="E154" s="121">
        <v>42200</v>
      </c>
      <c r="F154" s="141">
        <v>1</v>
      </c>
      <c r="G154" s="121">
        <f t="shared" si="17"/>
        <v>42200</v>
      </c>
      <c r="H154" s="138">
        <f t="shared" si="20"/>
        <v>1</v>
      </c>
      <c r="I154" s="138">
        <f t="shared" si="21"/>
        <v>42200</v>
      </c>
    </row>
    <row r="155" spans="1:9" ht="25.5">
      <c r="A155" s="69">
        <v>147</v>
      </c>
      <c r="B155" s="77"/>
      <c r="C155" s="132" t="s">
        <v>591</v>
      </c>
      <c r="D155" s="130" t="s">
        <v>11</v>
      </c>
      <c r="E155" s="77">
        <v>31547</v>
      </c>
      <c r="F155" s="102">
        <v>1</v>
      </c>
      <c r="G155" s="77">
        <f t="shared" si="17"/>
        <v>31547</v>
      </c>
      <c r="H155" s="69">
        <f t="shared" si="20"/>
        <v>1</v>
      </c>
      <c r="I155" s="69">
        <f t="shared" si="21"/>
        <v>31547</v>
      </c>
    </row>
    <row r="156" spans="1:9" ht="38.25">
      <c r="A156" s="69">
        <v>148</v>
      </c>
      <c r="B156" s="86"/>
      <c r="C156" s="88" t="s">
        <v>651</v>
      </c>
      <c r="D156" s="88" t="s">
        <v>11</v>
      </c>
      <c r="E156" s="68">
        <v>470474</v>
      </c>
      <c r="F156" s="91">
        <v>1</v>
      </c>
      <c r="G156" s="77">
        <f t="shared" ref="G156:G161" si="22">+E156*F156</f>
        <v>470474</v>
      </c>
      <c r="H156" s="69">
        <f t="shared" ref="H156:I161" si="23">+F156</f>
        <v>1</v>
      </c>
      <c r="I156" s="69">
        <f t="shared" si="23"/>
        <v>470474</v>
      </c>
    </row>
    <row r="157" spans="1:9" s="142" customFormat="1" ht="26.25" customHeight="1">
      <c r="A157" s="138">
        <v>149</v>
      </c>
      <c r="B157" s="95"/>
      <c r="C157" s="143" t="s">
        <v>572</v>
      </c>
      <c r="D157" s="143" t="s">
        <v>11</v>
      </c>
      <c r="E157" s="144">
        <v>49147</v>
      </c>
      <c r="F157" s="145">
        <v>1</v>
      </c>
      <c r="G157" s="121">
        <f t="shared" si="22"/>
        <v>49147</v>
      </c>
      <c r="H157" s="138">
        <f t="shared" si="23"/>
        <v>1</v>
      </c>
      <c r="I157" s="138">
        <f t="shared" si="23"/>
        <v>49147</v>
      </c>
    </row>
    <row r="158" spans="1:9" s="142" customFormat="1" ht="26.25" customHeight="1">
      <c r="A158" s="138">
        <v>150</v>
      </c>
      <c r="B158" s="95"/>
      <c r="C158" s="143" t="s">
        <v>573</v>
      </c>
      <c r="D158" s="143" t="s">
        <v>11</v>
      </c>
      <c r="E158" s="144">
        <v>112000</v>
      </c>
      <c r="F158" s="145">
        <v>1</v>
      </c>
      <c r="G158" s="121">
        <f t="shared" si="22"/>
        <v>112000</v>
      </c>
      <c r="H158" s="138">
        <f t="shared" si="23"/>
        <v>1</v>
      </c>
      <c r="I158" s="138">
        <f t="shared" si="23"/>
        <v>112000</v>
      </c>
    </row>
    <row r="159" spans="1:9" s="142" customFormat="1" ht="26.25" customHeight="1">
      <c r="A159" s="138">
        <v>151</v>
      </c>
      <c r="B159" s="95"/>
      <c r="C159" s="198" t="s">
        <v>652</v>
      </c>
      <c r="D159" s="143" t="s">
        <v>11</v>
      </c>
      <c r="E159" s="144">
        <v>34500</v>
      </c>
      <c r="F159" s="145">
        <v>1</v>
      </c>
      <c r="G159" s="121">
        <f t="shared" si="22"/>
        <v>34500</v>
      </c>
      <c r="H159" s="138">
        <f t="shared" si="23"/>
        <v>1</v>
      </c>
      <c r="I159" s="138">
        <f t="shared" si="23"/>
        <v>34500</v>
      </c>
    </row>
    <row r="160" spans="1:9" ht="18" customHeight="1">
      <c r="A160" s="69">
        <v>152</v>
      </c>
      <c r="B160" s="86"/>
      <c r="C160" s="88" t="s">
        <v>574</v>
      </c>
      <c r="D160" s="88" t="s">
        <v>11</v>
      </c>
      <c r="E160" s="68">
        <v>42200</v>
      </c>
      <c r="F160" s="91">
        <v>1</v>
      </c>
      <c r="G160" s="77">
        <f t="shared" si="22"/>
        <v>42200</v>
      </c>
      <c r="H160" s="69">
        <f t="shared" si="23"/>
        <v>1</v>
      </c>
      <c r="I160" s="69">
        <f t="shared" si="23"/>
        <v>42200</v>
      </c>
    </row>
    <row r="161" spans="1:9" ht="25.5">
      <c r="A161" s="103">
        <v>153</v>
      </c>
      <c r="B161" s="92"/>
      <c r="C161" s="199" t="s">
        <v>575</v>
      </c>
      <c r="D161" s="199" t="s">
        <v>11</v>
      </c>
      <c r="E161" s="137">
        <v>10878</v>
      </c>
      <c r="F161" s="200">
        <v>1</v>
      </c>
      <c r="G161" s="97">
        <f t="shared" si="22"/>
        <v>10878</v>
      </c>
      <c r="H161" s="103">
        <f t="shared" si="23"/>
        <v>1</v>
      </c>
      <c r="I161" s="103">
        <f t="shared" si="23"/>
        <v>10878</v>
      </c>
    </row>
    <row r="162" spans="1:9" s="77" customFormat="1" ht="18" customHeight="1">
      <c r="A162" s="69">
        <v>155</v>
      </c>
      <c r="C162" s="201" t="s">
        <v>639</v>
      </c>
      <c r="D162" s="202" t="s">
        <v>547</v>
      </c>
      <c r="E162" s="77">
        <v>2900</v>
      </c>
      <c r="F162" s="79">
        <v>1</v>
      </c>
      <c r="G162" s="77">
        <f t="shared" si="17"/>
        <v>2900</v>
      </c>
      <c r="H162" s="69">
        <f t="shared" si="20"/>
        <v>1</v>
      </c>
      <c r="I162" s="69">
        <f t="shared" si="21"/>
        <v>2900</v>
      </c>
    </row>
    <row r="163" spans="1:9" s="77" customFormat="1" ht="18" customHeight="1">
      <c r="A163" s="69">
        <v>156</v>
      </c>
      <c r="C163" s="201" t="s">
        <v>640</v>
      </c>
      <c r="D163" s="202" t="s">
        <v>547</v>
      </c>
      <c r="E163" s="77">
        <v>4000</v>
      </c>
      <c r="F163" s="79">
        <v>1</v>
      </c>
      <c r="G163" s="77">
        <f t="shared" si="17"/>
        <v>4000</v>
      </c>
      <c r="H163" s="69">
        <f t="shared" si="20"/>
        <v>1</v>
      </c>
      <c r="I163" s="69">
        <f t="shared" si="21"/>
        <v>4000</v>
      </c>
    </row>
    <row r="164" spans="1:9" s="77" customFormat="1" ht="18" customHeight="1">
      <c r="A164" s="69">
        <v>157</v>
      </c>
      <c r="C164" s="201" t="s">
        <v>641</v>
      </c>
      <c r="D164" s="202" t="s">
        <v>11</v>
      </c>
      <c r="E164" s="77">
        <v>2400</v>
      </c>
      <c r="F164" s="79">
        <v>1</v>
      </c>
      <c r="G164" s="77">
        <f t="shared" si="17"/>
        <v>2400</v>
      </c>
      <c r="H164" s="69">
        <f t="shared" si="20"/>
        <v>1</v>
      </c>
      <c r="I164" s="69">
        <f t="shared" si="21"/>
        <v>2400</v>
      </c>
    </row>
    <row r="165" spans="1:9" s="77" customFormat="1" ht="18" customHeight="1">
      <c r="A165" s="69">
        <v>158</v>
      </c>
      <c r="C165" s="201" t="s">
        <v>642</v>
      </c>
      <c r="D165" s="202" t="s">
        <v>11</v>
      </c>
      <c r="E165" s="77">
        <v>1600</v>
      </c>
      <c r="F165" s="79">
        <v>1</v>
      </c>
      <c r="G165" s="77">
        <f t="shared" si="17"/>
        <v>1600</v>
      </c>
      <c r="H165" s="69">
        <f t="shared" si="20"/>
        <v>1</v>
      </c>
      <c r="I165" s="69">
        <f t="shared" si="21"/>
        <v>1600</v>
      </c>
    </row>
    <row r="166" spans="1:9" s="77" customFormat="1" ht="18" customHeight="1">
      <c r="A166" s="69">
        <v>159</v>
      </c>
      <c r="C166" s="201" t="s">
        <v>643</v>
      </c>
      <c r="D166" s="202" t="s">
        <v>11</v>
      </c>
      <c r="E166" s="77">
        <v>1500</v>
      </c>
      <c r="F166" s="79">
        <v>1</v>
      </c>
      <c r="G166" s="77">
        <f t="shared" si="17"/>
        <v>1500</v>
      </c>
      <c r="H166" s="69">
        <f t="shared" si="20"/>
        <v>1</v>
      </c>
      <c r="I166" s="69">
        <f t="shared" si="21"/>
        <v>1500</v>
      </c>
    </row>
    <row r="167" spans="1:9" s="77" customFormat="1" ht="18" customHeight="1">
      <c r="A167" s="69">
        <v>160</v>
      </c>
      <c r="C167" s="201" t="s">
        <v>644</v>
      </c>
      <c r="D167" s="202" t="s">
        <v>11</v>
      </c>
      <c r="E167" s="77">
        <v>1000</v>
      </c>
      <c r="F167" s="79">
        <v>1</v>
      </c>
      <c r="G167" s="77">
        <f t="shared" si="17"/>
        <v>1000</v>
      </c>
      <c r="H167" s="69">
        <f t="shared" si="20"/>
        <v>1</v>
      </c>
      <c r="I167" s="69">
        <f t="shared" si="21"/>
        <v>1000</v>
      </c>
    </row>
    <row r="168" spans="1:9" s="77" customFormat="1" ht="18" customHeight="1">
      <c r="A168" s="69">
        <v>161</v>
      </c>
      <c r="C168" s="201" t="s">
        <v>275</v>
      </c>
      <c r="D168" s="202" t="s">
        <v>547</v>
      </c>
      <c r="E168" s="77">
        <v>3000</v>
      </c>
      <c r="F168" s="79">
        <v>3</v>
      </c>
      <c r="G168" s="77">
        <f t="shared" si="17"/>
        <v>9000</v>
      </c>
      <c r="H168" s="69">
        <f t="shared" si="20"/>
        <v>3</v>
      </c>
      <c r="I168" s="69">
        <f t="shared" si="21"/>
        <v>9000</v>
      </c>
    </row>
    <row r="169" spans="1:9" s="77" customFormat="1" ht="18" customHeight="1">
      <c r="A169" s="69">
        <v>162</v>
      </c>
      <c r="C169" s="201" t="s">
        <v>645</v>
      </c>
      <c r="D169" s="202" t="s">
        <v>547</v>
      </c>
      <c r="E169" s="77">
        <v>2400</v>
      </c>
      <c r="F169" s="79">
        <v>1</v>
      </c>
      <c r="G169" s="77">
        <f t="shared" si="17"/>
        <v>2400</v>
      </c>
      <c r="H169" s="69">
        <f t="shared" si="20"/>
        <v>1</v>
      </c>
      <c r="I169" s="69">
        <f t="shared" si="21"/>
        <v>2400</v>
      </c>
    </row>
    <row r="170" spans="1:9" s="77" customFormat="1" ht="18" customHeight="1">
      <c r="A170" s="69">
        <v>163</v>
      </c>
      <c r="C170" s="201" t="s">
        <v>79</v>
      </c>
      <c r="D170" s="202" t="s">
        <v>646</v>
      </c>
      <c r="E170" s="77">
        <v>3500</v>
      </c>
      <c r="F170" s="79">
        <v>2</v>
      </c>
      <c r="G170" s="77">
        <f t="shared" si="17"/>
        <v>7000</v>
      </c>
      <c r="H170" s="69">
        <f t="shared" si="20"/>
        <v>2</v>
      </c>
      <c r="I170" s="69">
        <f t="shared" si="21"/>
        <v>7000</v>
      </c>
    </row>
    <row r="171" spans="1:9" s="77" customFormat="1" ht="18" customHeight="1">
      <c r="A171" s="69">
        <v>164</v>
      </c>
      <c r="C171" s="201" t="s">
        <v>433</v>
      </c>
      <c r="D171" s="202" t="s">
        <v>11</v>
      </c>
      <c r="E171" s="77">
        <v>200</v>
      </c>
      <c r="F171" s="79">
        <v>3</v>
      </c>
      <c r="G171" s="77">
        <f t="shared" si="17"/>
        <v>600</v>
      </c>
      <c r="H171" s="69">
        <f t="shared" si="20"/>
        <v>3</v>
      </c>
      <c r="I171" s="69">
        <f t="shared" si="21"/>
        <v>600</v>
      </c>
    </row>
    <row r="172" spans="1:9" s="136" customFormat="1">
      <c r="A172" s="133"/>
      <c r="B172" s="134"/>
      <c r="C172" s="101" t="s">
        <v>568</v>
      </c>
      <c r="D172" s="135"/>
      <c r="E172" s="134"/>
      <c r="F172" s="134">
        <f>SUM(F5:F171)</f>
        <v>10992.9</v>
      </c>
      <c r="G172" s="134">
        <f>SUM(G5:G171)</f>
        <v>258045286.34999999</v>
      </c>
      <c r="H172" s="134">
        <f>SUM(H5:H171)</f>
        <v>10992.9</v>
      </c>
      <c r="I172" s="134">
        <f>SUM(I5:I171)</f>
        <v>258045286.34999999</v>
      </c>
    </row>
  </sheetData>
  <mergeCells count="12">
    <mergeCell ref="A1:A2"/>
    <mergeCell ref="B1:B2"/>
    <mergeCell ref="C1:C2"/>
    <mergeCell ref="D1:D2"/>
    <mergeCell ref="E1:E2"/>
    <mergeCell ref="B73:C73"/>
    <mergeCell ref="B93:C93"/>
    <mergeCell ref="B44:C44"/>
    <mergeCell ref="H1:I1"/>
    <mergeCell ref="F1:G1"/>
    <mergeCell ref="B4:C4"/>
    <mergeCell ref="B69:C69"/>
  </mergeCells>
  <pageMargins left="0.15748031496062992" right="0.15748031496062992" top="0.15748031496062992" bottom="0.11811023622047245" header="3.937007874015748E-2" footer="0.15748031496062992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183"/>
  <sheetViews>
    <sheetView workbookViewId="0">
      <pane xSplit="2" ySplit="4" topLeftCell="C168" activePane="bottomRight" state="frozen"/>
      <selection pane="topRight" activeCell="C1" sqref="C1"/>
      <selection pane="bottomLeft" activeCell="A4" sqref="A4"/>
      <selection pane="bottomRight" activeCell="D189" sqref="D189"/>
    </sheetView>
  </sheetViews>
  <sheetFormatPr defaultRowHeight="12.75"/>
  <cols>
    <col min="1" max="1" width="4.42578125" style="164" customWidth="1"/>
    <col min="2" max="2" width="12.7109375" style="73" customWidth="1"/>
    <col min="3" max="3" width="29.42578125" style="73" customWidth="1"/>
    <col min="4" max="4" width="4.85546875" style="83" customWidth="1"/>
    <col min="5" max="5" width="9.140625" style="81" customWidth="1"/>
    <col min="6" max="6" width="7.28515625" style="80" customWidth="1"/>
    <col min="7" max="7" width="11.7109375" style="81" customWidth="1"/>
    <col min="8" max="8" width="6.42578125" style="80" customWidth="1"/>
    <col min="9" max="9" width="11.85546875" style="81" customWidth="1"/>
    <col min="10" max="16384" width="9.140625" style="73"/>
  </cols>
  <sheetData>
    <row r="1" spans="1:9" hidden="1">
      <c r="C1" s="73" t="s">
        <v>259</v>
      </c>
    </row>
    <row r="2" spans="1:9" s="83" customFormat="1" ht="39.75" customHeight="1">
      <c r="A2" s="206" t="s">
        <v>0</v>
      </c>
      <c r="B2" s="206" t="s">
        <v>1</v>
      </c>
      <c r="C2" s="206" t="s">
        <v>2</v>
      </c>
      <c r="D2" s="206" t="s">
        <v>3</v>
      </c>
      <c r="E2" s="205" t="s">
        <v>134</v>
      </c>
      <c r="F2" s="210" t="s">
        <v>5</v>
      </c>
      <c r="G2" s="210"/>
      <c r="H2" s="210" t="s">
        <v>6</v>
      </c>
      <c r="I2" s="210"/>
    </row>
    <row r="3" spans="1:9" s="85" customFormat="1" ht="28.5" customHeight="1">
      <c r="A3" s="206"/>
      <c r="B3" s="206"/>
      <c r="C3" s="206"/>
      <c r="D3" s="206"/>
      <c r="E3" s="205"/>
      <c r="F3" s="78" t="s">
        <v>7</v>
      </c>
      <c r="G3" s="84" t="s">
        <v>8</v>
      </c>
      <c r="H3" s="78" t="s">
        <v>7</v>
      </c>
      <c r="I3" s="84" t="s">
        <v>8</v>
      </c>
    </row>
    <row r="4" spans="1:9" s="164" customFormat="1" ht="21" customHeight="1">
      <c r="A4" s="72">
        <v>1</v>
      </c>
      <c r="B4" s="72">
        <v>2</v>
      </c>
      <c r="C4" s="72">
        <v>3</v>
      </c>
      <c r="D4" s="189">
        <v>4</v>
      </c>
      <c r="E4" s="70">
        <v>5</v>
      </c>
      <c r="F4" s="69">
        <v>6</v>
      </c>
      <c r="G4" s="70">
        <v>7</v>
      </c>
      <c r="H4" s="69">
        <v>8</v>
      </c>
      <c r="I4" s="70">
        <v>9</v>
      </c>
    </row>
    <row r="5" spans="1:9" s="164" customFormat="1" ht="24.75" customHeight="1">
      <c r="A5" s="72"/>
      <c r="B5" s="269" t="s">
        <v>542</v>
      </c>
      <c r="C5" s="260"/>
      <c r="D5" s="189"/>
      <c r="E5" s="70"/>
      <c r="F5" s="69"/>
      <c r="G5" s="68"/>
      <c r="H5" s="69"/>
      <c r="I5" s="70"/>
    </row>
    <row r="6" spans="1:9" ht="15" customHeight="1">
      <c r="A6" s="72">
        <v>1</v>
      </c>
      <c r="B6" s="86"/>
      <c r="C6" s="89" t="s">
        <v>312</v>
      </c>
      <c r="D6" s="189" t="s">
        <v>11</v>
      </c>
      <c r="E6" s="68">
        <v>371250</v>
      </c>
      <c r="F6" s="79">
        <v>1</v>
      </c>
      <c r="G6" s="68">
        <f>E6*F6</f>
        <v>371250</v>
      </c>
      <c r="H6" s="69">
        <f t="shared" ref="H6" si="0">+F6</f>
        <v>1</v>
      </c>
      <c r="I6" s="70">
        <f>+G6</f>
        <v>371250</v>
      </c>
    </row>
    <row r="7" spans="1:9" ht="15" customHeight="1">
      <c r="A7" s="72">
        <v>2</v>
      </c>
      <c r="B7" s="86"/>
      <c r="C7" s="270" t="s">
        <v>313</v>
      </c>
      <c r="D7" s="189" t="s">
        <v>11</v>
      </c>
      <c r="E7" s="68"/>
      <c r="F7" s="79">
        <v>1</v>
      </c>
      <c r="G7" s="68">
        <f t="shared" ref="G7:G81" si="1">E7*F7</f>
        <v>0</v>
      </c>
      <c r="H7" s="69">
        <f t="shared" ref="H7:H55" si="2">+F7</f>
        <v>1</v>
      </c>
      <c r="I7" s="70">
        <f t="shared" ref="I7:I55" si="3">+G7</f>
        <v>0</v>
      </c>
    </row>
    <row r="8" spans="1:9" ht="15" customHeight="1">
      <c r="A8" s="72">
        <v>3</v>
      </c>
      <c r="B8" s="86"/>
      <c r="C8" s="89" t="s">
        <v>314</v>
      </c>
      <c r="D8" s="189" t="s">
        <v>11</v>
      </c>
      <c r="E8" s="68"/>
      <c r="F8" s="79">
        <v>1</v>
      </c>
      <c r="G8" s="68">
        <f t="shared" si="1"/>
        <v>0</v>
      </c>
      <c r="H8" s="69">
        <f t="shared" si="2"/>
        <v>1</v>
      </c>
      <c r="I8" s="70">
        <f t="shared" si="3"/>
        <v>0</v>
      </c>
    </row>
    <row r="9" spans="1:9" ht="15" customHeight="1">
      <c r="A9" s="72">
        <v>4</v>
      </c>
      <c r="B9" s="86"/>
      <c r="C9" s="89" t="s">
        <v>315</v>
      </c>
      <c r="D9" s="189" t="s">
        <v>11</v>
      </c>
      <c r="E9" s="68"/>
      <c r="F9" s="79">
        <v>1</v>
      </c>
      <c r="G9" s="68">
        <f t="shared" si="1"/>
        <v>0</v>
      </c>
      <c r="H9" s="69">
        <f t="shared" si="2"/>
        <v>1</v>
      </c>
      <c r="I9" s="70">
        <f t="shared" si="3"/>
        <v>0</v>
      </c>
    </row>
    <row r="10" spans="1:9" ht="15" customHeight="1">
      <c r="A10" s="72">
        <v>5</v>
      </c>
      <c r="B10" s="86"/>
      <c r="C10" s="89" t="s">
        <v>316</v>
      </c>
      <c r="D10" s="189" t="s">
        <v>11</v>
      </c>
      <c r="E10" s="68"/>
      <c r="F10" s="79">
        <v>1</v>
      </c>
      <c r="G10" s="68">
        <f t="shared" si="1"/>
        <v>0</v>
      </c>
      <c r="H10" s="69">
        <f t="shared" si="2"/>
        <v>1</v>
      </c>
      <c r="I10" s="70">
        <f t="shared" si="3"/>
        <v>0</v>
      </c>
    </row>
    <row r="11" spans="1:9" ht="15" customHeight="1">
      <c r="A11" s="72">
        <v>6</v>
      </c>
      <c r="B11" s="86"/>
      <c r="C11" s="89" t="s">
        <v>317</v>
      </c>
      <c r="D11" s="189" t="s">
        <v>11</v>
      </c>
      <c r="E11" s="68"/>
      <c r="F11" s="79">
        <v>1</v>
      </c>
      <c r="G11" s="68">
        <f t="shared" si="1"/>
        <v>0</v>
      </c>
      <c r="H11" s="69">
        <f t="shared" si="2"/>
        <v>1</v>
      </c>
      <c r="I11" s="70">
        <f t="shared" si="3"/>
        <v>0</v>
      </c>
    </row>
    <row r="12" spans="1:9" ht="15" customHeight="1">
      <c r="A12" s="72">
        <v>7</v>
      </c>
      <c r="B12" s="86"/>
      <c r="C12" s="89" t="s">
        <v>318</v>
      </c>
      <c r="D12" s="189" t="s">
        <v>11</v>
      </c>
      <c r="E12" s="68"/>
      <c r="F12" s="79">
        <v>1</v>
      </c>
      <c r="G12" s="68">
        <f t="shared" si="1"/>
        <v>0</v>
      </c>
      <c r="H12" s="69">
        <f t="shared" si="2"/>
        <v>1</v>
      </c>
      <c r="I12" s="70">
        <f t="shared" si="3"/>
        <v>0</v>
      </c>
    </row>
    <row r="13" spans="1:9" ht="15" customHeight="1">
      <c r="A13" s="72">
        <v>8</v>
      </c>
      <c r="B13" s="86"/>
      <c r="C13" s="89" t="s">
        <v>319</v>
      </c>
      <c r="D13" s="189" t="s">
        <v>11</v>
      </c>
      <c r="E13" s="68"/>
      <c r="F13" s="79">
        <v>1</v>
      </c>
      <c r="G13" s="68">
        <f t="shared" si="1"/>
        <v>0</v>
      </c>
      <c r="H13" s="69">
        <f t="shared" si="2"/>
        <v>1</v>
      </c>
      <c r="I13" s="70">
        <f t="shared" si="3"/>
        <v>0</v>
      </c>
    </row>
    <row r="14" spans="1:9" ht="29.25" customHeight="1">
      <c r="A14" s="72">
        <v>9</v>
      </c>
      <c r="B14" s="86"/>
      <c r="C14" s="89" t="s">
        <v>320</v>
      </c>
      <c r="D14" s="189" t="s">
        <v>11</v>
      </c>
      <c r="E14" s="68"/>
      <c r="F14" s="79">
        <v>1</v>
      </c>
      <c r="G14" s="68">
        <f t="shared" si="1"/>
        <v>0</v>
      </c>
      <c r="H14" s="69">
        <f t="shared" si="2"/>
        <v>1</v>
      </c>
      <c r="I14" s="70">
        <f t="shared" si="3"/>
        <v>0</v>
      </c>
    </row>
    <row r="15" spans="1:9" ht="29.25" customHeight="1">
      <c r="A15" s="72">
        <v>10</v>
      </c>
      <c r="B15" s="86"/>
      <c r="C15" s="89" t="s">
        <v>321</v>
      </c>
      <c r="D15" s="189" t="s">
        <v>370</v>
      </c>
      <c r="E15" s="68"/>
      <c r="F15" s="79">
        <v>250</v>
      </c>
      <c r="G15" s="68">
        <f t="shared" si="1"/>
        <v>0</v>
      </c>
      <c r="H15" s="69">
        <f t="shared" si="2"/>
        <v>250</v>
      </c>
      <c r="I15" s="70">
        <f t="shared" si="3"/>
        <v>0</v>
      </c>
    </row>
    <row r="16" spans="1:9" ht="29.25" customHeight="1">
      <c r="A16" s="72">
        <v>11</v>
      </c>
      <c r="B16" s="86"/>
      <c r="C16" s="89" t="s">
        <v>322</v>
      </c>
      <c r="D16" s="189" t="s">
        <v>370</v>
      </c>
      <c r="E16" s="68"/>
      <c r="F16" s="79">
        <v>20</v>
      </c>
      <c r="G16" s="68">
        <f t="shared" si="1"/>
        <v>0</v>
      </c>
      <c r="H16" s="69">
        <f t="shared" si="2"/>
        <v>20</v>
      </c>
      <c r="I16" s="70">
        <f t="shared" si="3"/>
        <v>0</v>
      </c>
    </row>
    <row r="17" spans="1:9" ht="15" customHeight="1">
      <c r="A17" s="72">
        <v>12</v>
      </c>
      <c r="B17" s="86"/>
      <c r="C17" s="89" t="s">
        <v>323</v>
      </c>
      <c r="D17" s="189" t="s">
        <v>27</v>
      </c>
      <c r="E17" s="68"/>
      <c r="F17" s="102">
        <v>3500</v>
      </c>
      <c r="H17" s="69">
        <f t="shared" si="2"/>
        <v>3500</v>
      </c>
      <c r="I17" s="70">
        <f t="shared" si="3"/>
        <v>0</v>
      </c>
    </row>
    <row r="18" spans="1:9" ht="15" customHeight="1">
      <c r="A18" s="72">
        <v>13</v>
      </c>
      <c r="B18" s="86"/>
      <c r="C18" s="89" t="s">
        <v>324</v>
      </c>
      <c r="D18" s="189" t="s">
        <v>11</v>
      </c>
      <c r="E18" s="68"/>
      <c r="F18" s="79">
        <v>1</v>
      </c>
      <c r="G18" s="68">
        <v>36149448</v>
      </c>
      <c r="H18" s="69">
        <f t="shared" si="2"/>
        <v>1</v>
      </c>
      <c r="I18" s="70">
        <f t="shared" si="3"/>
        <v>36149448</v>
      </c>
    </row>
    <row r="19" spans="1:9" ht="15" customHeight="1">
      <c r="A19" s="72">
        <v>14</v>
      </c>
      <c r="B19" s="86"/>
      <c r="C19" s="89" t="s">
        <v>325</v>
      </c>
      <c r="D19" s="189" t="s">
        <v>11</v>
      </c>
      <c r="E19" s="68">
        <v>19000</v>
      </c>
      <c r="F19" s="79">
        <v>60</v>
      </c>
      <c r="G19" s="68">
        <f t="shared" si="1"/>
        <v>1140000</v>
      </c>
      <c r="H19" s="69">
        <f t="shared" si="2"/>
        <v>60</v>
      </c>
      <c r="I19" s="70">
        <f t="shared" si="3"/>
        <v>1140000</v>
      </c>
    </row>
    <row r="20" spans="1:9" ht="15" customHeight="1">
      <c r="A20" s="72">
        <v>15</v>
      </c>
      <c r="B20" s="86"/>
      <c r="C20" s="89" t="s">
        <v>50</v>
      </c>
      <c r="D20" s="189" t="s">
        <v>11</v>
      </c>
      <c r="E20" s="68">
        <v>3800000</v>
      </c>
      <c r="F20" s="79">
        <v>1</v>
      </c>
      <c r="G20" s="68">
        <f t="shared" si="1"/>
        <v>3800000</v>
      </c>
      <c r="H20" s="69">
        <f t="shared" si="2"/>
        <v>1</v>
      </c>
      <c r="I20" s="70">
        <f t="shared" si="3"/>
        <v>3800000</v>
      </c>
    </row>
    <row r="21" spans="1:9" ht="15" customHeight="1">
      <c r="A21" s="72">
        <v>16</v>
      </c>
      <c r="B21" s="86"/>
      <c r="C21" s="89" t="s">
        <v>50</v>
      </c>
      <c r="D21" s="192" t="s">
        <v>11</v>
      </c>
      <c r="E21" s="68">
        <v>2100000</v>
      </c>
      <c r="F21" s="69">
        <v>2</v>
      </c>
      <c r="G21" s="68">
        <f t="shared" si="1"/>
        <v>4200000</v>
      </c>
      <c r="H21" s="69">
        <v>2</v>
      </c>
      <c r="I21" s="70">
        <f t="shared" si="3"/>
        <v>4200000</v>
      </c>
    </row>
    <row r="22" spans="1:9" ht="15" customHeight="1">
      <c r="A22" s="72">
        <v>17</v>
      </c>
      <c r="B22" s="86"/>
      <c r="C22" s="89" t="s">
        <v>597</v>
      </c>
      <c r="D22" s="189" t="s">
        <v>11</v>
      </c>
      <c r="E22" s="68">
        <v>13114</v>
      </c>
      <c r="F22" s="79">
        <v>10</v>
      </c>
      <c r="G22" s="68">
        <f t="shared" si="1"/>
        <v>131140</v>
      </c>
      <c r="H22" s="69">
        <f t="shared" si="2"/>
        <v>10</v>
      </c>
      <c r="I22" s="70">
        <f t="shared" si="3"/>
        <v>131140</v>
      </c>
    </row>
    <row r="23" spans="1:9" ht="15" customHeight="1">
      <c r="A23" s="72">
        <v>18</v>
      </c>
      <c r="B23" s="86"/>
      <c r="C23" s="89" t="s">
        <v>597</v>
      </c>
      <c r="D23" s="189" t="s">
        <v>11</v>
      </c>
      <c r="E23" s="68">
        <v>13920</v>
      </c>
      <c r="F23" s="79">
        <v>20</v>
      </c>
      <c r="G23" s="68">
        <f t="shared" si="1"/>
        <v>278400</v>
      </c>
      <c r="H23" s="69">
        <f t="shared" si="2"/>
        <v>20</v>
      </c>
      <c r="I23" s="70">
        <f t="shared" si="3"/>
        <v>278400</v>
      </c>
    </row>
    <row r="24" spans="1:9" ht="15" customHeight="1">
      <c r="A24" s="72">
        <v>19</v>
      </c>
      <c r="B24" s="86"/>
      <c r="C24" s="89" t="s">
        <v>602</v>
      </c>
      <c r="D24" s="189" t="s">
        <v>11</v>
      </c>
      <c r="E24" s="68">
        <v>75000</v>
      </c>
      <c r="F24" s="79">
        <v>1</v>
      </c>
      <c r="G24" s="68">
        <f t="shared" si="1"/>
        <v>75000</v>
      </c>
      <c r="H24" s="69">
        <f t="shared" si="2"/>
        <v>1</v>
      </c>
      <c r="I24" s="70">
        <f t="shared" si="3"/>
        <v>75000</v>
      </c>
    </row>
    <row r="25" spans="1:9" ht="15" customHeight="1">
      <c r="A25" s="72">
        <v>20</v>
      </c>
      <c r="B25" s="86"/>
      <c r="C25" s="89" t="s">
        <v>576</v>
      </c>
      <c r="D25" s="189" t="s">
        <v>11</v>
      </c>
      <c r="E25" s="68">
        <v>5500</v>
      </c>
      <c r="F25" s="79">
        <v>1</v>
      </c>
      <c r="G25" s="68">
        <f t="shared" si="1"/>
        <v>5500</v>
      </c>
      <c r="H25" s="69">
        <f t="shared" si="2"/>
        <v>1</v>
      </c>
      <c r="I25" s="70">
        <f t="shared" si="3"/>
        <v>5500</v>
      </c>
    </row>
    <row r="26" spans="1:9" ht="27.75" customHeight="1">
      <c r="A26" s="72">
        <v>21</v>
      </c>
      <c r="B26" s="86"/>
      <c r="C26" s="89" t="s">
        <v>326</v>
      </c>
      <c r="D26" s="189" t="s">
        <v>27</v>
      </c>
      <c r="E26" s="68">
        <v>2570.71</v>
      </c>
      <c r="F26" s="79">
        <v>2100</v>
      </c>
      <c r="G26" s="68">
        <f t="shared" si="1"/>
        <v>5398491</v>
      </c>
      <c r="H26" s="69">
        <f t="shared" si="2"/>
        <v>2100</v>
      </c>
      <c r="I26" s="70">
        <f t="shared" si="3"/>
        <v>5398491</v>
      </c>
    </row>
    <row r="27" spans="1:9" ht="15" customHeight="1">
      <c r="A27" s="72">
        <v>22</v>
      </c>
      <c r="B27" s="86"/>
      <c r="C27" s="89" t="s">
        <v>114</v>
      </c>
      <c r="D27" s="189" t="s">
        <v>11</v>
      </c>
      <c r="E27" s="68">
        <v>120</v>
      </c>
      <c r="F27" s="79">
        <v>3</v>
      </c>
      <c r="G27" s="68">
        <f t="shared" si="1"/>
        <v>360</v>
      </c>
      <c r="H27" s="69">
        <f t="shared" si="2"/>
        <v>3</v>
      </c>
      <c r="I27" s="70">
        <f t="shared" si="3"/>
        <v>360</v>
      </c>
    </row>
    <row r="28" spans="1:9" ht="15" customHeight="1">
      <c r="A28" s="72">
        <v>23</v>
      </c>
      <c r="B28" s="86"/>
      <c r="C28" s="89" t="s">
        <v>117</v>
      </c>
      <c r="D28" s="189" t="s">
        <v>11</v>
      </c>
      <c r="E28" s="68">
        <v>7000</v>
      </c>
      <c r="F28" s="79">
        <v>6</v>
      </c>
      <c r="G28" s="68">
        <f t="shared" si="1"/>
        <v>42000</v>
      </c>
      <c r="H28" s="69">
        <f t="shared" si="2"/>
        <v>6</v>
      </c>
      <c r="I28" s="70">
        <f t="shared" si="3"/>
        <v>42000</v>
      </c>
    </row>
    <row r="29" spans="1:9" ht="15" customHeight="1">
      <c r="A29" s="72">
        <v>24</v>
      </c>
      <c r="B29" s="86"/>
      <c r="C29" s="89" t="s">
        <v>371</v>
      </c>
      <c r="D29" s="189" t="s">
        <v>11</v>
      </c>
      <c r="E29" s="68">
        <v>7000</v>
      </c>
      <c r="F29" s="79">
        <v>8</v>
      </c>
      <c r="G29" s="68">
        <f t="shared" si="1"/>
        <v>56000</v>
      </c>
      <c r="H29" s="69">
        <f t="shared" si="2"/>
        <v>8</v>
      </c>
      <c r="I29" s="70">
        <f t="shared" si="3"/>
        <v>56000</v>
      </c>
    </row>
    <row r="30" spans="1:9" ht="15" customHeight="1">
      <c r="A30" s="72">
        <v>25</v>
      </c>
      <c r="B30" s="86"/>
      <c r="C30" s="89" t="s">
        <v>114</v>
      </c>
      <c r="D30" s="189" t="s">
        <v>11</v>
      </c>
      <c r="E30" s="68">
        <v>60</v>
      </c>
      <c r="F30" s="79">
        <v>3</v>
      </c>
      <c r="G30" s="68">
        <f t="shared" si="1"/>
        <v>180</v>
      </c>
      <c r="H30" s="69">
        <f t="shared" si="2"/>
        <v>3</v>
      </c>
      <c r="I30" s="70">
        <f t="shared" si="3"/>
        <v>180</v>
      </c>
    </row>
    <row r="31" spans="1:9" ht="15" customHeight="1">
      <c r="A31" s="72">
        <v>26</v>
      </c>
      <c r="B31" s="86"/>
      <c r="C31" s="89" t="s">
        <v>36</v>
      </c>
      <c r="D31" s="189" t="s">
        <v>11</v>
      </c>
      <c r="E31" s="68">
        <v>480</v>
      </c>
      <c r="F31" s="79">
        <v>2</v>
      </c>
      <c r="G31" s="68">
        <f t="shared" si="1"/>
        <v>960</v>
      </c>
      <c r="H31" s="69">
        <f t="shared" si="2"/>
        <v>2</v>
      </c>
      <c r="I31" s="70">
        <f t="shared" si="3"/>
        <v>960</v>
      </c>
    </row>
    <row r="32" spans="1:9" ht="15" customHeight="1">
      <c r="A32" s="72">
        <v>27</v>
      </c>
      <c r="B32" s="86"/>
      <c r="C32" s="89" t="s">
        <v>327</v>
      </c>
      <c r="D32" s="189" t="s">
        <v>11</v>
      </c>
      <c r="E32" s="68">
        <v>130</v>
      </c>
      <c r="F32" s="79">
        <v>2</v>
      </c>
      <c r="G32" s="68">
        <f t="shared" si="1"/>
        <v>260</v>
      </c>
      <c r="H32" s="69">
        <f t="shared" si="2"/>
        <v>2</v>
      </c>
      <c r="I32" s="70">
        <f t="shared" si="3"/>
        <v>260</v>
      </c>
    </row>
    <row r="33" spans="1:9" ht="15" customHeight="1">
      <c r="A33" s="72">
        <v>28</v>
      </c>
      <c r="B33" s="86"/>
      <c r="C33" s="89" t="s">
        <v>253</v>
      </c>
      <c r="D33" s="189" t="s">
        <v>11</v>
      </c>
      <c r="E33" s="68">
        <v>120</v>
      </c>
      <c r="F33" s="79">
        <v>1</v>
      </c>
      <c r="G33" s="68">
        <f t="shared" si="1"/>
        <v>120</v>
      </c>
      <c r="H33" s="69">
        <f t="shared" si="2"/>
        <v>1</v>
      </c>
      <c r="I33" s="70">
        <f t="shared" si="3"/>
        <v>120</v>
      </c>
    </row>
    <row r="34" spans="1:9" ht="15" customHeight="1">
      <c r="A34" s="72">
        <v>29</v>
      </c>
      <c r="B34" s="86"/>
      <c r="C34" s="89" t="s">
        <v>22</v>
      </c>
      <c r="D34" s="189" t="s">
        <v>11</v>
      </c>
      <c r="E34" s="68">
        <v>160</v>
      </c>
      <c r="F34" s="79">
        <v>1</v>
      </c>
      <c r="G34" s="68">
        <f t="shared" si="1"/>
        <v>160</v>
      </c>
      <c r="H34" s="69">
        <f t="shared" si="2"/>
        <v>1</v>
      </c>
      <c r="I34" s="70">
        <f t="shared" si="3"/>
        <v>160</v>
      </c>
    </row>
    <row r="35" spans="1:9" ht="15" customHeight="1">
      <c r="A35" s="72">
        <v>30</v>
      </c>
      <c r="B35" s="86"/>
      <c r="C35" s="89" t="s">
        <v>56</v>
      </c>
      <c r="D35" s="189" t="s">
        <v>11</v>
      </c>
      <c r="E35" s="68">
        <v>200</v>
      </c>
      <c r="F35" s="79">
        <v>3</v>
      </c>
      <c r="G35" s="68">
        <f t="shared" si="1"/>
        <v>600</v>
      </c>
      <c r="H35" s="69">
        <f t="shared" si="2"/>
        <v>3</v>
      </c>
      <c r="I35" s="70">
        <f t="shared" si="3"/>
        <v>600</v>
      </c>
    </row>
    <row r="36" spans="1:9" ht="15" customHeight="1">
      <c r="A36" s="72">
        <v>31</v>
      </c>
      <c r="B36" s="86"/>
      <c r="C36" s="89" t="s">
        <v>606</v>
      </c>
      <c r="D36" s="189" t="s">
        <v>11</v>
      </c>
      <c r="E36" s="68">
        <v>115454</v>
      </c>
      <c r="F36" s="79">
        <v>1</v>
      </c>
      <c r="G36" s="68">
        <f t="shared" si="1"/>
        <v>115454</v>
      </c>
      <c r="H36" s="69">
        <f t="shared" si="2"/>
        <v>1</v>
      </c>
      <c r="I36" s="70">
        <f t="shared" si="3"/>
        <v>115454</v>
      </c>
    </row>
    <row r="37" spans="1:9" ht="15" customHeight="1">
      <c r="A37" s="72">
        <v>32</v>
      </c>
      <c r="B37" s="86"/>
      <c r="C37" s="89" t="s">
        <v>607</v>
      </c>
      <c r="D37" s="189" t="s">
        <v>11</v>
      </c>
      <c r="E37" s="68">
        <v>25410</v>
      </c>
      <c r="F37" s="79">
        <v>1</v>
      </c>
      <c r="G37" s="68">
        <f t="shared" si="1"/>
        <v>25410</v>
      </c>
      <c r="H37" s="69">
        <f t="shared" si="2"/>
        <v>1</v>
      </c>
      <c r="I37" s="70">
        <f t="shared" si="3"/>
        <v>25410</v>
      </c>
    </row>
    <row r="38" spans="1:9" ht="42" customHeight="1">
      <c r="A38" s="72">
        <v>33</v>
      </c>
      <c r="B38" s="86"/>
      <c r="C38" s="89" t="s">
        <v>539</v>
      </c>
      <c r="D38" s="189" t="s">
        <v>11</v>
      </c>
      <c r="E38" s="68">
        <v>80600</v>
      </c>
      <c r="F38" s="79">
        <v>1</v>
      </c>
      <c r="G38" s="68">
        <f t="shared" si="1"/>
        <v>80600</v>
      </c>
      <c r="H38" s="69">
        <f t="shared" si="2"/>
        <v>1</v>
      </c>
      <c r="I38" s="70">
        <f t="shared" si="3"/>
        <v>80600</v>
      </c>
    </row>
    <row r="39" spans="1:9" ht="15" customHeight="1">
      <c r="A39" s="72">
        <v>34</v>
      </c>
      <c r="B39" s="86"/>
      <c r="C39" s="89" t="s">
        <v>111</v>
      </c>
      <c r="D39" s="189" t="s">
        <v>11</v>
      </c>
      <c r="E39" s="68">
        <v>180000</v>
      </c>
      <c r="F39" s="79">
        <v>3</v>
      </c>
      <c r="G39" s="68">
        <f t="shared" si="1"/>
        <v>540000</v>
      </c>
      <c r="H39" s="69">
        <f t="shared" si="2"/>
        <v>3</v>
      </c>
      <c r="I39" s="70">
        <f t="shared" si="3"/>
        <v>540000</v>
      </c>
    </row>
    <row r="40" spans="1:9" ht="15" customHeight="1">
      <c r="A40" s="72">
        <v>35</v>
      </c>
      <c r="B40" s="86"/>
      <c r="C40" s="89" t="s">
        <v>114</v>
      </c>
      <c r="D40" s="189" t="s">
        <v>11</v>
      </c>
      <c r="E40" s="68">
        <v>70000</v>
      </c>
      <c r="F40" s="79">
        <v>6</v>
      </c>
      <c r="G40" s="68">
        <f t="shared" si="1"/>
        <v>420000</v>
      </c>
      <c r="H40" s="69">
        <f t="shared" si="2"/>
        <v>6</v>
      </c>
      <c r="I40" s="70">
        <f t="shared" si="3"/>
        <v>420000</v>
      </c>
    </row>
    <row r="41" spans="1:9" ht="15" customHeight="1">
      <c r="A41" s="72">
        <v>36</v>
      </c>
      <c r="B41" s="86"/>
      <c r="C41" s="89" t="s">
        <v>98</v>
      </c>
      <c r="D41" s="189" t="s">
        <v>11</v>
      </c>
      <c r="E41" s="68">
        <v>7000</v>
      </c>
      <c r="F41" s="91">
        <v>2</v>
      </c>
      <c r="G41" s="68">
        <f t="shared" si="1"/>
        <v>14000</v>
      </c>
      <c r="H41" s="70">
        <f t="shared" si="2"/>
        <v>2</v>
      </c>
      <c r="I41" s="70">
        <f t="shared" si="3"/>
        <v>14000</v>
      </c>
    </row>
    <row r="42" spans="1:9" ht="15" customHeight="1">
      <c r="A42" s="72">
        <v>37</v>
      </c>
      <c r="B42" s="86"/>
      <c r="C42" s="89" t="s">
        <v>601</v>
      </c>
      <c r="D42" s="189" t="s">
        <v>11</v>
      </c>
      <c r="E42" s="68">
        <v>8000</v>
      </c>
      <c r="F42" s="91">
        <v>1</v>
      </c>
      <c r="G42" s="68">
        <f t="shared" si="1"/>
        <v>8000</v>
      </c>
      <c r="H42" s="70">
        <f t="shared" si="2"/>
        <v>1</v>
      </c>
      <c r="I42" s="70">
        <f t="shared" si="3"/>
        <v>8000</v>
      </c>
    </row>
    <row r="43" spans="1:9" ht="15" customHeight="1">
      <c r="A43" s="72">
        <v>38</v>
      </c>
      <c r="B43" s="86"/>
      <c r="C43" s="89" t="s">
        <v>171</v>
      </c>
      <c r="D43" s="189" t="s">
        <v>11</v>
      </c>
      <c r="E43" s="68">
        <v>45000</v>
      </c>
      <c r="F43" s="79">
        <v>1</v>
      </c>
      <c r="G43" s="68">
        <f t="shared" si="1"/>
        <v>45000</v>
      </c>
      <c r="H43" s="69">
        <f t="shared" si="2"/>
        <v>1</v>
      </c>
      <c r="I43" s="70">
        <f t="shared" si="3"/>
        <v>45000</v>
      </c>
    </row>
    <row r="44" spans="1:9" ht="15" customHeight="1">
      <c r="A44" s="72">
        <v>39</v>
      </c>
      <c r="B44" s="86"/>
      <c r="C44" s="89" t="s">
        <v>114</v>
      </c>
      <c r="D44" s="189" t="s">
        <v>11</v>
      </c>
      <c r="E44" s="187">
        <v>30000</v>
      </c>
      <c r="F44" s="79">
        <v>3</v>
      </c>
      <c r="G44" s="68">
        <f t="shared" si="1"/>
        <v>90000</v>
      </c>
      <c r="H44" s="69">
        <f t="shared" si="2"/>
        <v>3</v>
      </c>
      <c r="I44" s="70">
        <f t="shared" si="3"/>
        <v>90000</v>
      </c>
    </row>
    <row r="45" spans="1:9" ht="15" customHeight="1">
      <c r="A45" s="72">
        <v>40</v>
      </c>
      <c r="B45" s="86"/>
      <c r="C45" s="89" t="s">
        <v>371</v>
      </c>
      <c r="D45" s="189" t="s">
        <v>11</v>
      </c>
      <c r="E45" s="187">
        <v>7500</v>
      </c>
      <c r="F45" s="79">
        <v>12</v>
      </c>
      <c r="G45" s="68">
        <f t="shared" si="1"/>
        <v>90000</v>
      </c>
      <c r="H45" s="69">
        <f t="shared" si="2"/>
        <v>12</v>
      </c>
      <c r="I45" s="70">
        <f t="shared" si="3"/>
        <v>90000</v>
      </c>
    </row>
    <row r="46" spans="1:9" ht="15" customHeight="1">
      <c r="A46" s="72"/>
      <c r="B46" s="203" t="s">
        <v>563</v>
      </c>
      <c r="C46" s="204"/>
      <c r="D46" s="189"/>
      <c r="E46" s="187"/>
      <c r="F46" s="79"/>
      <c r="G46" s="68"/>
      <c r="H46" s="69"/>
      <c r="I46" s="70"/>
    </row>
    <row r="47" spans="1:9" ht="15" customHeight="1">
      <c r="A47" s="72">
        <v>41</v>
      </c>
      <c r="B47" s="271"/>
      <c r="C47" s="78" t="s">
        <v>550</v>
      </c>
      <c r="D47" s="189" t="s">
        <v>27</v>
      </c>
      <c r="E47" s="187">
        <v>11782.6</v>
      </c>
      <c r="F47" s="79">
        <v>96.4</v>
      </c>
      <c r="G47" s="68">
        <f t="shared" si="1"/>
        <v>1135842.6400000001</v>
      </c>
      <c r="H47" s="69">
        <f t="shared" si="2"/>
        <v>96.4</v>
      </c>
      <c r="I47" s="70">
        <f t="shared" si="3"/>
        <v>1135842.6400000001</v>
      </c>
    </row>
    <row r="48" spans="1:9" ht="15" customHeight="1">
      <c r="A48" s="72">
        <v>42</v>
      </c>
      <c r="B48" s="271"/>
      <c r="C48" s="78" t="s">
        <v>554</v>
      </c>
      <c r="D48" s="189" t="s">
        <v>11</v>
      </c>
      <c r="E48" s="187">
        <v>115881</v>
      </c>
      <c r="F48" s="79">
        <v>5</v>
      </c>
      <c r="G48" s="68">
        <f t="shared" si="1"/>
        <v>579405</v>
      </c>
      <c r="H48" s="69">
        <f t="shared" si="2"/>
        <v>5</v>
      </c>
      <c r="I48" s="70">
        <f t="shared" si="3"/>
        <v>579405</v>
      </c>
    </row>
    <row r="49" spans="1:9" ht="15" customHeight="1">
      <c r="A49" s="72">
        <v>43</v>
      </c>
      <c r="B49" s="271"/>
      <c r="C49" s="109" t="s">
        <v>569</v>
      </c>
      <c r="D49" s="189" t="s">
        <v>565</v>
      </c>
      <c r="E49" s="187">
        <v>143096.6</v>
      </c>
      <c r="F49" s="79">
        <v>3</v>
      </c>
      <c r="G49" s="68">
        <f t="shared" si="1"/>
        <v>429289.80000000005</v>
      </c>
      <c r="H49" s="69">
        <f t="shared" si="2"/>
        <v>3</v>
      </c>
      <c r="I49" s="70">
        <f t="shared" si="3"/>
        <v>429289.80000000005</v>
      </c>
    </row>
    <row r="50" spans="1:9" ht="30.75" customHeight="1">
      <c r="A50" s="72"/>
      <c r="B50" s="217" t="s">
        <v>600</v>
      </c>
      <c r="C50" s="218"/>
      <c r="D50" s="189"/>
      <c r="E50" s="187"/>
      <c r="F50" s="79"/>
      <c r="G50" s="68"/>
      <c r="H50" s="69"/>
      <c r="I50" s="70"/>
    </row>
    <row r="51" spans="1:9" ht="15" customHeight="1">
      <c r="A51" s="72">
        <v>44</v>
      </c>
      <c r="B51" s="272"/>
      <c r="C51" s="71" t="s">
        <v>594</v>
      </c>
      <c r="D51" s="67" t="s">
        <v>11</v>
      </c>
      <c r="E51" s="74">
        <v>80000</v>
      </c>
      <c r="F51" s="67">
        <v>1</v>
      </c>
      <c r="G51" s="68">
        <f t="shared" si="1"/>
        <v>80000</v>
      </c>
      <c r="H51" s="69">
        <f t="shared" si="2"/>
        <v>1</v>
      </c>
      <c r="I51" s="70">
        <f t="shared" si="3"/>
        <v>80000</v>
      </c>
    </row>
    <row r="52" spans="1:9" ht="15" customHeight="1">
      <c r="A52" s="72">
        <v>45</v>
      </c>
      <c r="B52" s="273"/>
      <c r="C52" s="71" t="s">
        <v>22</v>
      </c>
      <c r="D52" s="67" t="s">
        <v>11</v>
      </c>
      <c r="E52" s="74">
        <v>40000</v>
      </c>
      <c r="F52" s="67">
        <v>1</v>
      </c>
      <c r="G52" s="68">
        <f t="shared" si="1"/>
        <v>40000</v>
      </c>
      <c r="H52" s="69">
        <f t="shared" si="2"/>
        <v>1</v>
      </c>
      <c r="I52" s="70">
        <f t="shared" si="3"/>
        <v>40000</v>
      </c>
    </row>
    <row r="53" spans="1:9" ht="15" customHeight="1">
      <c r="A53" s="72">
        <v>46</v>
      </c>
      <c r="B53" s="273"/>
      <c r="C53" s="71" t="s">
        <v>483</v>
      </c>
      <c r="D53" s="67" t="s">
        <v>11</v>
      </c>
      <c r="E53" s="74">
        <v>60000</v>
      </c>
      <c r="F53" s="67">
        <v>1</v>
      </c>
      <c r="G53" s="68">
        <f t="shared" si="1"/>
        <v>60000</v>
      </c>
      <c r="H53" s="69">
        <f t="shared" si="2"/>
        <v>1</v>
      </c>
      <c r="I53" s="70">
        <f t="shared" si="3"/>
        <v>60000</v>
      </c>
    </row>
    <row r="54" spans="1:9" ht="15" customHeight="1">
      <c r="A54" s="72">
        <v>47</v>
      </c>
      <c r="B54" s="273"/>
      <c r="C54" s="71" t="s">
        <v>117</v>
      </c>
      <c r="D54" s="67" t="s">
        <v>11</v>
      </c>
      <c r="E54" s="74">
        <v>8000</v>
      </c>
      <c r="F54" s="67">
        <v>4</v>
      </c>
      <c r="G54" s="68">
        <f t="shared" si="1"/>
        <v>32000</v>
      </c>
      <c r="H54" s="69">
        <f t="shared" si="2"/>
        <v>4</v>
      </c>
      <c r="I54" s="70">
        <f t="shared" si="3"/>
        <v>32000</v>
      </c>
    </row>
    <row r="55" spans="1:9" ht="15" customHeight="1">
      <c r="A55" s="72"/>
      <c r="B55" s="274"/>
      <c r="C55" s="71" t="s">
        <v>619</v>
      </c>
      <c r="D55" s="67" t="s">
        <v>11</v>
      </c>
      <c r="E55" s="74">
        <v>54160</v>
      </c>
      <c r="F55" s="67">
        <v>1</v>
      </c>
      <c r="G55" s="68">
        <f t="shared" si="1"/>
        <v>54160</v>
      </c>
      <c r="H55" s="69">
        <f t="shared" si="2"/>
        <v>1</v>
      </c>
      <c r="I55" s="70">
        <f t="shared" si="3"/>
        <v>54160</v>
      </c>
    </row>
    <row r="56" spans="1:9" ht="15" customHeight="1">
      <c r="A56" s="72"/>
      <c r="B56" s="275" t="s">
        <v>309</v>
      </c>
      <c r="C56" s="276"/>
      <c r="D56" s="67"/>
      <c r="E56" s="74"/>
      <c r="F56" s="67"/>
      <c r="G56" s="68"/>
      <c r="H56" s="69"/>
      <c r="I56" s="70"/>
    </row>
    <row r="57" spans="1:9" ht="15" customHeight="1">
      <c r="A57" s="72">
        <v>48</v>
      </c>
      <c r="B57" s="277"/>
      <c r="C57" s="89" t="s">
        <v>114</v>
      </c>
      <c r="D57" s="189" t="s">
        <v>11</v>
      </c>
      <c r="E57" s="68">
        <v>15857</v>
      </c>
      <c r="F57" s="79">
        <v>28</v>
      </c>
      <c r="G57" s="68">
        <f t="shared" si="1"/>
        <v>443996</v>
      </c>
      <c r="H57" s="69">
        <f>+F57</f>
        <v>28</v>
      </c>
      <c r="I57" s="70">
        <f>+G57</f>
        <v>443996</v>
      </c>
    </row>
    <row r="58" spans="1:9" ht="15" customHeight="1">
      <c r="A58" s="72">
        <v>49</v>
      </c>
      <c r="B58" s="86"/>
      <c r="C58" s="89" t="s">
        <v>328</v>
      </c>
      <c r="D58" s="189" t="s">
        <v>11</v>
      </c>
      <c r="E58" s="68">
        <v>114660</v>
      </c>
      <c r="F58" s="79">
        <v>1</v>
      </c>
      <c r="G58" s="68">
        <f t="shared" si="1"/>
        <v>114660</v>
      </c>
      <c r="H58" s="69">
        <f t="shared" ref="H58:H110" si="4">+F58</f>
        <v>1</v>
      </c>
      <c r="I58" s="70">
        <f t="shared" ref="I58:I110" si="5">+G58</f>
        <v>114660</v>
      </c>
    </row>
    <row r="59" spans="1:9" ht="15" customHeight="1">
      <c r="A59" s="72">
        <v>50</v>
      </c>
      <c r="B59" s="86"/>
      <c r="C59" s="89" t="s">
        <v>60</v>
      </c>
      <c r="D59" s="189" t="s">
        <v>11</v>
      </c>
      <c r="E59" s="68">
        <v>55000</v>
      </c>
      <c r="F59" s="79">
        <v>1</v>
      </c>
      <c r="G59" s="68">
        <f t="shared" si="1"/>
        <v>55000</v>
      </c>
      <c r="H59" s="69">
        <f t="shared" si="4"/>
        <v>1</v>
      </c>
      <c r="I59" s="70">
        <f t="shared" si="5"/>
        <v>55000</v>
      </c>
    </row>
    <row r="60" spans="1:9" ht="15" customHeight="1">
      <c r="A60" s="72">
        <v>51</v>
      </c>
      <c r="B60" s="86"/>
      <c r="C60" s="89" t="s">
        <v>471</v>
      </c>
      <c r="D60" s="189" t="s">
        <v>11</v>
      </c>
      <c r="E60" s="68">
        <v>7500</v>
      </c>
      <c r="F60" s="79">
        <v>4</v>
      </c>
      <c r="G60" s="68">
        <f t="shared" si="1"/>
        <v>30000</v>
      </c>
      <c r="H60" s="69">
        <f t="shared" si="4"/>
        <v>4</v>
      </c>
      <c r="I60" s="70">
        <f t="shared" si="5"/>
        <v>30000</v>
      </c>
    </row>
    <row r="61" spans="1:9" ht="15" customHeight="1">
      <c r="A61" s="72">
        <v>52</v>
      </c>
      <c r="B61" s="86"/>
      <c r="C61" s="89" t="s">
        <v>329</v>
      </c>
      <c r="D61" s="189" t="s">
        <v>11</v>
      </c>
      <c r="E61" s="68">
        <v>30000</v>
      </c>
      <c r="F61" s="79">
        <v>1</v>
      </c>
      <c r="G61" s="68">
        <f t="shared" si="1"/>
        <v>30000</v>
      </c>
      <c r="H61" s="69">
        <f t="shared" si="4"/>
        <v>1</v>
      </c>
      <c r="I61" s="70">
        <f t="shared" si="5"/>
        <v>30000</v>
      </c>
    </row>
    <row r="62" spans="1:9" ht="15" customHeight="1">
      <c r="A62" s="72">
        <v>53</v>
      </c>
      <c r="B62" s="86"/>
      <c r="C62" s="89" t="s">
        <v>310</v>
      </c>
      <c r="D62" s="189" t="s">
        <v>11</v>
      </c>
      <c r="E62" s="68">
        <v>45000</v>
      </c>
      <c r="F62" s="79">
        <v>1</v>
      </c>
      <c r="G62" s="68">
        <f t="shared" si="1"/>
        <v>45000</v>
      </c>
      <c r="H62" s="69">
        <f t="shared" si="4"/>
        <v>1</v>
      </c>
      <c r="I62" s="70">
        <f t="shared" si="5"/>
        <v>45000</v>
      </c>
    </row>
    <row r="63" spans="1:9" ht="15" customHeight="1">
      <c r="A63" s="72">
        <v>54</v>
      </c>
      <c r="B63" s="86"/>
      <c r="C63" s="89" t="s">
        <v>330</v>
      </c>
      <c r="D63" s="189" t="s">
        <v>11</v>
      </c>
      <c r="E63" s="68"/>
      <c r="F63" s="79">
        <v>3</v>
      </c>
      <c r="G63" s="68">
        <f t="shared" si="1"/>
        <v>0</v>
      </c>
      <c r="H63" s="69">
        <f t="shared" si="4"/>
        <v>3</v>
      </c>
      <c r="I63" s="70">
        <f t="shared" si="5"/>
        <v>0</v>
      </c>
    </row>
    <row r="64" spans="1:9" ht="15" customHeight="1">
      <c r="A64" s="72">
        <v>55</v>
      </c>
      <c r="B64" s="86"/>
      <c r="C64" s="89" t="s">
        <v>117</v>
      </c>
      <c r="D64" s="189" t="s">
        <v>11</v>
      </c>
      <c r="E64" s="68">
        <v>5000</v>
      </c>
      <c r="F64" s="79">
        <v>200</v>
      </c>
      <c r="G64" s="68">
        <f t="shared" si="1"/>
        <v>1000000</v>
      </c>
      <c r="H64" s="69">
        <f t="shared" si="4"/>
        <v>200</v>
      </c>
      <c r="I64" s="70">
        <f t="shared" si="5"/>
        <v>1000000</v>
      </c>
    </row>
    <row r="65" spans="1:9" ht="15" customHeight="1">
      <c r="A65" s="72">
        <v>56</v>
      </c>
      <c r="B65" s="86"/>
      <c r="C65" s="89" t="s">
        <v>311</v>
      </c>
      <c r="D65" s="189" t="s">
        <v>11</v>
      </c>
      <c r="E65" s="68">
        <v>10940</v>
      </c>
      <c r="F65" s="79">
        <v>1</v>
      </c>
      <c r="G65" s="68">
        <f t="shared" si="1"/>
        <v>10940</v>
      </c>
      <c r="H65" s="69">
        <f t="shared" si="4"/>
        <v>1</v>
      </c>
      <c r="I65" s="70">
        <f t="shared" si="5"/>
        <v>10940</v>
      </c>
    </row>
    <row r="66" spans="1:9" ht="15" customHeight="1">
      <c r="A66" s="72"/>
      <c r="B66" s="203" t="s">
        <v>149</v>
      </c>
      <c r="C66" s="204"/>
      <c r="D66" s="189"/>
      <c r="E66" s="68"/>
      <c r="F66" s="79"/>
      <c r="G66" s="68"/>
      <c r="H66" s="69"/>
      <c r="I66" s="70"/>
    </row>
    <row r="67" spans="1:9" ht="15" customHeight="1">
      <c r="A67" s="72">
        <v>57</v>
      </c>
      <c r="B67" s="156"/>
      <c r="C67" s="89" t="s">
        <v>331</v>
      </c>
      <c r="D67" s="189" t="s">
        <v>11</v>
      </c>
      <c r="E67" s="68">
        <v>118</v>
      </c>
      <c r="F67" s="79">
        <v>45</v>
      </c>
      <c r="G67" s="68">
        <f t="shared" si="1"/>
        <v>5310</v>
      </c>
      <c r="H67" s="69">
        <f t="shared" si="4"/>
        <v>45</v>
      </c>
      <c r="I67" s="70">
        <f t="shared" si="5"/>
        <v>5310</v>
      </c>
    </row>
    <row r="68" spans="1:9" ht="15" customHeight="1">
      <c r="A68" s="72">
        <v>58</v>
      </c>
      <c r="B68" s="86"/>
      <c r="C68" s="89" t="s">
        <v>339</v>
      </c>
      <c r="D68" s="189" t="s">
        <v>11</v>
      </c>
      <c r="E68" s="68">
        <v>80</v>
      </c>
      <c r="F68" s="79">
        <v>3</v>
      </c>
      <c r="G68" s="68">
        <f t="shared" si="1"/>
        <v>240</v>
      </c>
      <c r="H68" s="69">
        <f t="shared" si="4"/>
        <v>3</v>
      </c>
      <c r="I68" s="70">
        <f t="shared" si="5"/>
        <v>240</v>
      </c>
    </row>
    <row r="69" spans="1:9" ht="15" customHeight="1">
      <c r="A69" s="72">
        <v>59</v>
      </c>
      <c r="B69" s="86"/>
      <c r="C69" s="89" t="s">
        <v>340</v>
      </c>
      <c r="D69" s="189" t="s">
        <v>11</v>
      </c>
      <c r="E69" s="68">
        <v>140</v>
      </c>
      <c r="F69" s="79">
        <v>8</v>
      </c>
      <c r="G69" s="68">
        <f t="shared" si="1"/>
        <v>1120</v>
      </c>
      <c r="H69" s="69">
        <f t="shared" si="4"/>
        <v>8</v>
      </c>
      <c r="I69" s="70">
        <f t="shared" si="5"/>
        <v>1120</v>
      </c>
    </row>
    <row r="70" spans="1:9" ht="15" customHeight="1">
      <c r="A70" s="72">
        <v>60</v>
      </c>
      <c r="B70" s="86"/>
      <c r="C70" s="89" t="s">
        <v>341</v>
      </c>
      <c r="D70" s="189" t="s">
        <v>11</v>
      </c>
      <c r="E70" s="68">
        <v>69</v>
      </c>
      <c r="F70" s="79">
        <v>16</v>
      </c>
      <c r="G70" s="68">
        <f t="shared" si="1"/>
        <v>1104</v>
      </c>
      <c r="H70" s="69">
        <f t="shared" si="4"/>
        <v>16</v>
      </c>
      <c r="I70" s="70">
        <f t="shared" si="5"/>
        <v>1104</v>
      </c>
    </row>
    <row r="71" spans="1:9" ht="15" customHeight="1">
      <c r="A71" s="72">
        <v>61</v>
      </c>
      <c r="B71" s="86"/>
      <c r="C71" s="89" t="s">
        <v>111</v>
      </c>
      <c r="D71" s="189" t="s">
        <v>11</v>
      </c>
      <c r="E71" s="68">
        <v>160</v>
      </c>
      <c r="F71" s="79">
        <v>17</v>
      </c>
      <c r="G71" s="68">
        <f t="shared" si="1"/>
        <v>2720</v>
      </c>
      <c r="H71" s="69">
        <f t="shared" si="4"/>
        <v>17</v>
      </c>
      <c r="I71" s="70">
        <f t="shared" si="5"/>
        <v>2720</v>
      </c>
    </row>
    <row r="72" spans="1:9" ht="15" customHeight="1">
      <c r="A72" s="72">
        <v>62</v>
      </c>
      <c r="B72" s="86"/>
      <c r="C72" s="89" t="s">
        <v>342</v>
      </c>
      <c r="D72" s="189" t="s">
        <v>11</v>
      </c>
      <c r="E72" s="68">
        <v>200</v>
      </c>
      <c r="F72" s="79">
        <v>2</v>
      </c>
      <c r="G72" s="68">
        <f t="shared" si="1"/>
        <v>400</v>
      </c>
      <c r="H72" s="69">
        <f t="shared" si="4"/>
        <v>2</v>
      </c>
      <c r="I72" s="70">
        <f t="shared" si="5"/>
        <v>400</v>
      </c>
    </row>
    <row r="73" spans="1:9" ht="15" customHeight="1">
      <c r="A73" s="72">
        <v>63</v>
      </c>
      <c r="B73" s="86"/>
      <c r="C73" s="89" t="s">
        <v>332</v>
      </c>
      <c r="D73" s="189" t="s">
        <v>11</v>
      </c>
      <c r="E73" s="68">
        <v>130</v>
      </c>
      <c r="F73" s="79">
        <v>5</v>
      </c>
      <c r="G73" s="68">
        <f t="shared" si="1"/>
        <v>650</v>
      </c>
      <c r="H73" s="69">
        <f t="shared" si="4"/>
        <v>5</v>
      </c>
      <c r="I73" s="70">
        <f t="shared" si="5"/>
        <v>650</v>
      </c>
    </row>
    <row r="74" spans="1:9" ht="15" customHeight="1">
      <c r="A74" s="72">
        <v>64</v>
      </c>
      <c r="B74" s="86"/>
      <c r="C74" s="89" t="s">
        <v>343</v>
      </c>
      <c r="D74" s="189" t="s">
        <v>11</v>
      </c>
      <c r="E74" s="68">
        <v>260</v>
      </c>
      <c r="F74" s="79">
        <v>4</v>
      </c>
      <c r="G74" s="68">
        <f t="shared" si="1"/>
        <v>1040</v>
      </c>
      <c r="H74" s="69">
        <f t="shared" si="4"/>
        <v>4</v>
      </c>
      <c r="I74" s="70">
        <f t="shared" si="5"/>
        <v>1040</v>
      </c>
    </row>
    <row r="75" spans="1:9" ht="15" customHeight="1">
      <c r="A75" s="72">
        <v>65</v>
      </c>
      <c r="B75" s="86"/>
      <c r="C75" s="89" t="s">
        <v>344</v>
      </c>
      <c r="D75" s="189" t="s">
        <v>11</v>
      </c>
      <c r="E75" s="68">
        <v>180</v>
      </c>
      <c r="F75" s="79">
        <v>9</v>
      </c>
      <c r="G75" s="68">
        <f t="shared" si="1"/>
        <v>1620</v>
      </c>
      <c r="H75" s="69">
        <f t="shared" si="4"/>
        <v>9</v>
      </c>
      <c r="I75" s="70">
        <f t="shared" si="5"/>
        <v>1620</v>
      </c>
    </row>
    <row r="76" spans="1:9" ht="15" customHeight="1">
      <c r="A76" s="72">
        <v>66</v>
      </c>
      <c r="B76" s="86"/>
      <c r="C76" s="89" t="s">
        <v>345</v>
      </c>
      <c r="D76" s="189" t="s">
        <v>11</v>
      </c>
      <c r="E76" s="68">
        <v>82</v>
      </c>
      <c r="F76" s="79">
        <v>7</v>
      </c>
      <c r="G76" s="68">
        <f t="shared" si="1"/>
        <v>574</v>
      </c>
      <c r="H76" s="69">
        <f t="shared" si="4"/>
        <v>7</v>
      </c>
      <c r="I76" s="70">
        <f t="shared" si="5"/>
        <v>574</v>
      </c>
    </row>
    <row r="77" spans="1:9" ht="15" customHeight="1">
      <c r="A77" s="72">
        <v>67</v>
      </c>
      <c r="B77" s="86"/>
      <c r="C77" s="89" t="s">
        <v>346</v>
      </c>
      <c r="D77" s="189" t="s">
        <v>11</v>
      </c>
      <c r="E77" s="68">
        <v>120</v>
      </c>
      <c r="F77" s="79">
        <v>8</v>
      </c>
      <c r="G77" s="68">
        <f t="shared" si="1"/>
        <v>960</v>
      </c>
      <c r="H77" s="69">
        <f t="shared" si="4"/>
        <v>8</v>
      </c>
      <c r="I77" s="70">
        <f t="shared" si="5"/>
        <v>960</v>
      </c>
    </row>
    <row r="78" spans="1:9" ht="15" customHeight="1">
      <c r="A78" s="72">
        <v>68</v>
      </c>
      <c r="B78" s="86"/>
      <c r="C78" s="89" t="s">
        <v>347</v>
      </c>
      <c r="D78" s="189" t="s">
        <v>11</v>
      </c>
      <c r="E78" s="68">
        <v>105</v>
      </c>
      <c r="F78" s="79">
        <v>3</v>
      </c>
      <c r="G78" s="68">
        <f t="shared" si="1"/>
        <v>315</v>
      </c>
      <c r="H78" s="69">
        <f t="shared" si="4"/>
        <v>3</v>
      </c>
      <c r="I78" s="70">
        <f t="shared" si="5"/>
        <v>315</v>
      </c>
    </row>
    <row r="79" spans="1:9" ht="15" customHeight="1">
      <c r="A79" s="72">
        <v>69</v>
      </c>
      <c r="B79" s="86"/>
      <c r="C79" s="89" t="s">
        <v>348</v>
      </c>
      <c r="D79" s="189" t="s">
        <v>11</v>
      </c>
      <c r="E79" s="68">
        <v>100</v>
      </c>
      <c r="F79" s="79">
        <v>1</v>
      </c>
      <c r="G79" s="68">
        <f t="shared" si="1"/>
        <v>100</v>
      </c>
      <c r="H79" s="69">
        <f t="shared" si="4"/>
        <v>1</v>
      </c>
      <c r="I79" s="70">
        <f t="shared" si="5"/>
        <v>100</v>
      </c>
    </row>
    <row r="80" spans="1:9" ht="15" customHeight="1">
      <c r="A80" s="72">
        <v>70</v>
      </c>
      <c r="B80" s="86"/>
      <c r="C80" s="89" t="s">
        <v>349</v>
      </c>
      <c r="D80" s="189" t="s">
        <v>11</v>
      </c>
      <c r="E80" s="68">
        <v>16</v>
      </c>
      <c r="F80" s="79">
        <v>10</v>
      </c>
      <c r="G80" s="68">
        <f t="shared" si="1"/>
        <v>160</v>
      </c>
      <c r="H80" s="69">
        <f t="shared" si="4"/>
        <v>10</v>
      </c>
      <c r="I80" s="70">
        <f t="shared" si="5"/>
        <v>160</v>
      </c>
    </row>
    <row r="81" spans="1:9" ht="15" customHeight="1">
      <c r="A81" s="72">
        <v>71</v>
      </c>
      <c r="B81" s="86"/>
      <c r="C81" s="89" t="s">
        <v>333</v>
      </c>
      <c r="D81" s="189" t="s">
        <v>11</v>
      </c>
      <c r="E81" s="68">
        <v>24</v>
      </c>
      <c r="F81" s="79">
        <v>5</v>
      </c>
      <c r="G81" s="68">
        <f t="shared" si="1"/>
        <v>120</v>
      </c>
      <c r="H81" s="69">
        <f t="shared" si="4"/>
        <v>5</v>
      </c>
      <c r="I81" s="70">
        <f t="shared" si="5"/>
        <v>120</v>
      </c>
    </row>
    <row r="82" spans="1:9" ht="15" customHeight="1">
      <c r="A82" s="72">
        <v>72</v>
      </c>
      <c r="B82" s="86"/>
      <c r="C82" s="89" t="s">
        <v>350</v>
      </c>
      <c r="D82" s="189" t="s">
        <v>11</v>
      </c>
      <c r="E82" s="68">
        <v>1390</v>
      </c>
      <c r="F82" s="79">
        <v>1</v>
      </c>
      <c r="G82" s="68">
        <f t="shared" ref="G82:G150" si="6">E82*F82</f>
        <v>1390</v>
      </c>
      <c r="H82" s="69">
        <f t="shared" si="4"/>
        <v>1</v>
      </c>
      <c r="I82" s="70">
        <f t="shared" si="5"/>
        <v>1390</v>
      </c>
    </row>
    <row r="83" spans="1:9" ht="15" customHeight="1">
      <c r="A83" s="72">
        <v>73</v>
      </c>
      <c r="B83" s="86"/>
      <c r="C83" s="89" t="s">
        <v>22</v>
      </c>
      <c r="D83" s="189" t="s">
        <v>11</v>
      </c>
      <c r="E83" s="68">
        <v>120</v>
      </c>
      <c r="F83" s="79">
        <v>1</v>
      </c>
      <c r="G83" s="68">
        <f t="shared" si="6"/>
        <v>120</v>
      </c>
      <c r="H83" s="69">
        <f t="shared" si="4"/>
        <v>1</v>
      </c>
      <c r="I83" s="70">
        <f t="shared" si="5"/>
        <v>120</v>
      </c>
    </row>
    <row r="84" spans="1:9" ht="15" customHeight="1">
      <c r="A84" s="72">
        <v>74</v>
      </c>
      <c r="B84" s="86"/>
      <c r="C84" s="89" t="s">
        <v>463</v>
      </c>
      <c r="D84" s="189" t="s">
        <v>11</v>
      </c>
      <c r="E84" s="68">
        <v>19600</v>
      </c>
      <c r="F84" s="79">
        <v>1</v>
      </c>
      <c r="G84" s="68">
        <f t="shared" si="6"/>
        <v>19600</v>
      </c>
      <c r="H84" s="69">
        <f t="shared" si="4"/>
        <v>1</v>
      </c>
      <c r="I84" s="70">
        <f t="shared" si="5"/>
        <v>19600</v>
      </c>
    </row>
    <row r="85" spans="1:9" ht="15" customHeight="1">
      <c r="A85" s="72">
        <v>75</v>
      </c>
      <c r="B85" s="86"/>
      <c r="C85" s="89" t="s">
        <v>219</v>
      </c>
      <c r="D85" s="189" t="s">
        <v>11</v>
      </c>
      <c r="E85" s="68">
        <v>168000</v>
      </c>
      <c r="F85" s="79">
        <v>1</v>
      </c>
      <c r="G85" s="68">
        <f t="shared" si="6"/>
        <v>168000</v>
      </c>
      <c r="H85" s="69">
        <f t="shared" si="4"/>
        <v>1</v>
      </c>
      <c r="I85" s="70">
        <f t="shared" si="5"/>
        <v>168000</v>
      </c>
    </row>
    <row r="86" spans="1:9" ht="15" customHeight="1">
      <c r="A86" s="72">
        <v>76</v>
      </c>
      <c r="B86" s="86"/>
      <c r="C86" s="89" t="s">
        <v>351</v>
      </c>
      <c r="D86" s="189" t="s">
        <v>11</v>
      </c>
      <c r="E86" s="68">
        <v>30200</v>
      </c>
      <c r="F86" s="79">
        <v>1</v>
      </c>
      <c r="G86" s="68">
        <f t="shared" si="6"/>
        <v>30200</v>
      </c>
      <c r="H86" s="69">
        <f t="shared" si="4"/>
        <v>1</v>
      </c>
      <c r="I86" s="70">
        <f t="shared" si="5"/>
        <v>30200</v>
      </c>
    </row>
    <row r="87" spans="1:9" ht="15" customHeight="1">
      <c r="A87" s="72">
        <v>77</v>
      </c>
      <c r="B87" s="86"/>
      <c r="C87" s="89" t="s">
        <v>352</v>
      </c>
      <c r="D87" s="189" t="s">
        <v>11</v>
      </c>
      <c r="E87" s="68">
        <v>80000</v>
      </c>
      <c r="F87" s="79">
        <v>1</v>
      </c>
      <c r="G87" s="68">
        <f t="shared" si="6"/>
        <v>80000</v>
      </c>
      <c r="H87" s="69">
        <f t="shared" si="4"/>
        <v>1</v>
      </c>
      <c r="I87" s="70">
        <f t="shared" si="5"/>
        <v>80000</v>
      </c>
    </row>
    <row r="88" spans="1:9" ht="15" customHeight="1">
      <c r="A88" s="72">
        <v>78</v>
      </c>
      <c r="B88" s="86"/>
      <c r="C88" s="89" t="s">
        <v>334</v>
      </c>
      <c r="D88" s="189" t="s">
        <v>11</v>
      </c>
      <c r="E88" s="68">
        <v>28000</v>
      </c>
      <c r="F88" s="79">
        <v>1</v>
      </c>
      <c r="G88" s="68">
        <f t="shared" si="6"/>
        <v>28000</v>
      </c>
      <c r="H88" s="69">
        <f t="shared" si="4"/>
        <v>1</v>
      </c>
      <c r="I88" s="70">
        <f t="shared" si="5"/>
        <v>28000</v>
      </c>
    </row>
    <row r="89" spans="1:9" ht="15" customHeight="1">
      <c r="A89" s="72">
        <v>79</v>
      </c>
      <c r="B89" s="86"/>
      <c r="C89" s="89" t="s">
        <v>335</v>
      </c>
      <c r="D89" s="189" t="s">
        <v>11</v>
      </c>
      <c r="E89" s="68">
        <v>11000</v>
      </c>
      <c r="F89" s="79">
        <v>1</v>
      </c>
      <c r="G89" s="68">
        <f t="shared" si="6"/>
        <v>11000</v>
      </c>
      <c r="H89" s="69">
        <f t="shared" si="4"/>
        <v>1</v>
      </c>
      <c r="I89" s="70">
        <f t="shared" si="5"/>
        <v>11000</v>
      </c>
    </row>
    <row r="90" spans="1:9" ht="26.25" customHeight="1">
      <c r="A90" s="72">
        <v>80</v>
      </c>
      <c r="B90" s="86"/>
      <c r="C90" s="89" t="s">
        <v>353</v>
      </c>
      <c r="D90" s="189" t="s">
        <v>11</v>
      </c>
      <c r="E90" s="68">
        <v>520</v>
      </c>
      <c r="F90" s="79">
        <v>1</v>
      </c>
      <c r="G90" s="68">
        <f t="shared" si="6"/>
        <v>520</v>
      </c>
      <c r="H90" s="69">
        <f t="shared" si="4"/>
        <v>1</v>
      </c>
      <c r="I90" s="70">
        <f t="shared" si="5"/>
        <v>520</v>
      </c>
    </row>
    <row r="91" spans="1:9" ht="15" customHeight="1">
      <c r="A91" s="72">
        <v>81</v>
      </c>
      <c r="B91" s="86"/>
      <c r="C91" s="89" t="s">
        <v>354</v>
      </c>
      <c r="D91" s="189" t="s">
        <v>11</v>
      </c>
      <c r="E91" s="68">
        <v>900</v>
      </c>
      <c r="F91" s="79">
        <v>2</v>
      </c>
      <c r="G91" s="68">
        <f t="shared" si="6"/>
        <v>1800</v>
      </c>
      <c r="H91" s="69">
        <f t="shared" si="4"/>
        <v>2</v>
      </c>
      <c r="I91" s="70">
        <f t="shared" si="5"/>
        <v>1800</v>
      </c>
    </row>
    <row r="92" spans="1:9" ht="15" customHeight="1">
      <c r="A92" s="72">
        <v>82</v>
      </c>
      <c r="B92" s="86"/>
      <c r="C92" s="89" t="s">
        <v>355</v>
      </c>
      <c r="D92" s="189" t="s">
        <v>11</v>
      </c>
      <c r="E92" s="68">
        <v>8000</v>
      </c>
      <c r="F92" s="79">
        <v>5</v>
      </c>
      <c r="G92" s="68">
        <f t="shared" si="6"/>
        <v>40000</v>
      </c>
      <c r="H92" s="69">
        <f t="shared" si="4"/>
        <v>5</v>
      </c>
      <c r="I92" s="70">
        <f t="shared" si="5"/>
        <v>40000</v>
      </c>
    </row>
    <row r="93" spans="1:9" ht="15" customHeight="1">
      <c r="A93" s="72">
        <v>83</v>
      </c>
      <c r="B93" s="86"/>
      <c r="C93" s="89" t="s">
        <v>349</v>
      </c>
      <c r="D93" s="189" t="s">
        <v>11</v>
      </c>
      <c r="E93" s="68">
        <v>5000</v>
      </c>
      <c r="F93" s="79">
        <v>30</v>
      </c>
      <c r="G93" s="68">
        <f t="shared" si="6"/>
        <v>150000</v>
      </c>
      <c r="H93" s="69">
        <f t="shared" si="4"/>
        <v>30</v>
      </c>
      <c r="I93" s="70">
        <f t="shared" si="5"/>
        <v>150000</v>
      </c>
    </row>
    <row r="94" spans="1:9" ht="15" customHeight="1">
      <c r="A94" s="72">
        <v>84</v>
      </c>
      <c r="B94" s="86"/>
      <c r="C94" s="89" t="s">
        <v>336</v>
      </c>
      <c r="D94" s="189" t="s">
        <v>11</v>
      </c>
      <c r="E94" s="68">
        <v>32400</v>
      </c>
      <c r="F94" s="79">
        <v>1</v>
      </c>
      <c r="G94" s="68">
        <f t="shared" si="6"/>
        <v>32400</v>
      </c>
      <c r="H94" s="69">
        <f t="shared" si="4"/>
        <v>1</v>
      </c>
      <c r="I94" s="70">
        <f t="shared" si="5"/>
        <v>32400</v>
      </c>
    </row>
    <row r="95" spans="1:9" ht="15" customHeight="1">
      <c r="A95" s="72">
        <v>85</v>
      </c>
      <c r="B95" s="86"/>
      <c r="C95" s="89" t="s">
        <v>337</v>
      </c>
      <c r="D95" s="189" t="s">
        <v>11</v>
      </c>
      <c r="E95" s="68">
        <v>21300</v>
      </c>
      <c r="F95" s="79">
        <v>1</v>
      </c>
      <c r="G95" s="68">
        <f t="shared" si="6"/>
        <v>21300</v>
      </c>
      <c r="H95" s="69">
        <f t="shared" si="4"/>
        <v>1</v>
      </c>
      <c r="I95" s="70">
        <f t="shared" si="5"/>
        <v>21300</v>
      </c>
    </row>
    <row r="96" spans="1:9" ht="15" customHeight="1">
      <c r="A96" s="72">
        <v>86</v>
      </c>
      <c r="B96" s="86"/>
      <c r="C96" s="89" t="s">
        <v>338</v>
      </c>
      <c r="D96" s="189" t="s">
        <v>11</v>
      </c>
      <c r="E96" s="68">
        <v>50000</v>
      </c>
      <c r="F96" s="69">
        <v>1</v>
      </c>
      <c r="G96" s="68">
        <f t="shared" si="6"/>
        <v>50000</v>
      </c>
      <c r="H96" s="69">
        <f t="shared" si="4"/>
        <v>1</v>
      </c>
      <c r="I96" s="70">
        <f t="shared" si="5"/>
        <v>50000</v>
      </c>
    </row>
    <row r="97" spans="1:9" ht="15" customHeight="1">
      <c r="A97" s="72">
        <v>87</v>
      </c>
      <c r="B97" s="86"/>
      <c r="C97" s="89" t="s">
        <v>356</v>
      </c>
      <c r="D97" s="189" t="s">
        <v>11</v>
      </c>
      <c r="E97" s="68">
        <v>20500</v>
      </c>
      <c r="F97" s="69">
        <v>1</v>
      </c>
      <c r="G97" s="68">
        <f t="shared" si="6"/>
        <v>20500</v>
      </c>
      <c r="H97" s="69">
        <f t="shared" si="4"/>
        <v>1</v>
      </c>
      <c r="I97" s="70">
        <f t="shared" si="5"/>
        <v>20500</v>
      </c>
    </row>
    <row r="98" spans="1:9" ht="15" customHeight="1">
      <c r="A98" s="72"/>
      <c r="B98" s="203" t="s">
        <v>148</v>
      </c>
      <c r="C98" s="204"/>
      <c r="D98" s="189"/>
      <c r="E98" s="68"/>
      <c r="F98" s="69"/>
      <c r="G98" s="68"/>
      <c r="H98" s="69"/>
      <c r="I98" s="70"/>
    </row>
    <row r="99" spans="1:9" ht="15" customHeight="1">
      <c r="A99" s="72">
        <v>88</v>
      </c>
      <c r="B99" s="86"/>
      <c r="C99" s="89" t="s">
        <v>358</v>
      </c>
      <c r="D99" s="189" t="s">
        <v>11</v>
      </c>
      <c r="E99" s="68">
        <v>200</v>
      </c>
      <c r="F99" s="69">
        <v>1</v>
      </c>
      <c r="G99" s="68">
        <f t="shared" si="6"/>
        <v>200</v>
      </c>
      <c r="H99" s="69">
        <f t="shared" si="4"/>
        <v>1</v>
      </c>
      <c r="I99" s="70">
        <f t="shared" si="5"/>
        <v>200</v>
      </c>
    </row>
    <row r="100" spans="1:9" ht="15" customHeight="1">
      <c r="A100" s="72">
        <v>89</v>
      </c>
      <c r="B100" s="86"/>
      <c r="C100" s="89" t="s">
        <v>359</v>
      </c>
      <c r="D100" s="189" t="s">
        <v>11</v>
      </c>
      <c r="E100" s="68">
        <v>130</v>
      </c>
      <c r="F100" s="69">
        <v>1</v>
      </c>
      <c r="G100" s="68">
        <f t="shared" si="6"/>
        <v>130</v>
      </c>
      <c r="H100" s="69">
        <f t="shared" si="4"/>
        <v>1</v>
      </c>
      <c r="I100" s="70">
        <f t="shared" si="5"/>
        <v>130</v>
      </c>
    </row>
    <row r="101" spans="1:9" ht="15" customHeight="1">
      <c r="A101" s="72">
        <v>90</v>
      </c>
      <c r="B101" s="86"/>
      <c r="C101" s="89" t="s">
        <v>360</v>
      </c>
      <c r="D101" s="189" t="s">
        <v>11</v>
      </c>
      <c r="E101" s="68">
        <v>50</v>
      </c>
      <c r="F101" s="69">
        <v>1</v>
      </c>
      <c r="G101" s="68">
        <f t="shared" si="6"/>
        <v>50</v>
      </c>
      <c r="H101" s="69">
        <f t="shared" si="4"/>
        <v>1</v>
      </c>
      <c r="I101" s="70">
        <f t="shared" si="5"/>
        <v>50</v>
      </c>
    </row>
    <row r="102" spans="1:9" ht="15" customHeight="1">
      <c r="A102" s="72">
        <v>91</v>
      </c>
      <c r="B102" s="86"/>
      <c r="C102" s="89" t="s">
        <v>361</v>
      </c>
      <c r="D102" s="189" t="s">
        <v>11</v>
      </c>
      <c r="E102" s="68">
        <v>40</v>
      </c>
      <c r="F102" s="69">
        <v>5</v>
      </c>
      <c r="G102" s="68">
        <f t="shared" si="6"/>
        <v>200</v>
      </c>
      <c r="H102" s="69">
        <f t="shared" si="4"/>
        <v>5</v>
      </c>
      <c r="I102" s="70">
        <f t="shared" si="5"/>
        <v>200</v>
      </c>
    </row>
    <row r="103" spans="1:9" ht="15" customHeight="1">
      <c r="A103" s="72">
        <v>92</v>
      </c>
      <c r="B103" s="86"/>
      <c r="C103" s="89" t="s">
        <v>362</v>
      </c>
      <c r="D103" s="189" t="s">
        <v>11</v>
      </c>
      <c r="E103" s="68">
        <v>40</v>
      </c>
      <c r="F103" s="69">
        <v>4</v>
      </c>
      <c r="G103" s="68">
        <f t="shared" si="6"/>
        <v>160</v>
      </c>
      <c r="H103" s="69">
        <f t="shared" si="4"/>
        <v>4</v>
      </c>
      <c r="I103" s="70">
        <f t="shared" si="5"/>
        <v>160</v>
      </c>
    </row>
    <row r="104" spans="1:9" ht="15" customHeight="1">
      <c r="A104" s="72">
        <v>93</v>
      </c>
      <c r="B104" s="86"/>
      <c r="C104" s="89" t="s">
        <v>363</v>
      </c>
      <c r="D104" s="189" t="s">
        <v>11</v>
      </c>
      <c r="E104" s="68">
        <v>150</v>
      </c>
      <c r="F104" s="69">
        <v>50</v>
      </c>
      <c r="G104" s="68">
        <f t="shared" si="6"/>
        <v>7500</v>
      </c>
      <c r="H104" s="69">
        <f t="shared" si="4"/>
        <v>50</v>
      </c>
      <c r="I104" s="70">
        <f t="shared" si="5"/>
        <v>7500</v>
      </c>
    </row>
    <row r="105" spans="1:9" ht="15" customHeight="1">
      <c r="A105" s="72">
        <v>94</v>
      </c>
      <c r="B105" s="86"/>
      <c r="C105" s="89" t="s">
        <v>357</v>
      </c>
      <c r="D105" s="189" t="s">
        <v>11</v>
      </c>
      <c r="E105" s="68">
        <v>8</v>
      </c>
      <c r="F105" s="69">
        <v>1</v>
      </c>
      <c r="G105" s="68">
        <f t="shared" si="6"/>
        <v>8</v>
      </c>
      <c r="H105" s="69">
        <f t="shared" si="4"/>
        <v>1</v>
      </c>
      <c r="I105" s="70">
        <f t="shared" si="5"/>
        <v>8</v>
      </c>
    </row>
    <row r="106" spans="1:9" ht="15" customHeight="1">
      <c r="A106" s="72"/>
      <c r="B106" s="203" t="s">
        <v>369</v>
      </c>
      <c r="C106" s="204"/>
      <c r="D106" s="189"/>
      <c r="E106" s="68"/>
      <c r="F106" s="69"/>
      <c r="G106" s="68"/>
      <c r="H106" s="69"/>
      <c r="I106" s="70"/>
    </row>
    <row r="107" spans="1:9" ht="15" customHeight="1">
      <c r="A107" s="72">
        <v>95</v>
      </c>
      <c r="B107" s="108"/>
      <c r="C107" s="89" t="s">
        <v>466</v>
      </c>
      <c r="D107" s="189" t="s">
        <v>11</v>
      </c>
      <c r="E107" s="68"/>
      <c r="F107" s="69">
        <v>1083</v>
      </c>
      <c r="G107" s="68">
        <f t="shared" si="6"/>
        <v>0</v>
      </c>
      <c r="H107" s="69">
        <f t="shared" si="4"/>
        <v>1083</v>
      </c>
      <c r="I107" s="70">
        <f t="shared" si="5"/>
        <v>0</v>
      </c>
    </row>
    <row r="108" spans="1:9" ht="15" customHeight="1">
      <c r="A108" s="72">
        <v>96</v>
      </c>
      <c r="B108" s="86"/>
      <c r="C108" s="89" t="s">
        <v>364</v>
      </c>
      <c r="D108" s="189" t="s">
        <v>11</v>
      </c>
      <c r="E108" s="68"/>
      <c r="F108" s="69">
        <v>239</v>
      </c>
      <c r="G108" s="68">
        <f t="shared" si="6"/>
        <v>0</v>
      </c>
      <c r="H108" s="69">
        <f t="shared" si="4"/>
        <v>239</v>
      </c>
      <c r="I108" s="70">
        <f t="shared" si="5"/>
        <v>0</v>
      </c>
    </row>
    <row r="109" spans="1:9" ht="15" customHeight="1">
      <c r="A109" s="72">
        <v>97</v>
      </c>
      <c r="B109" s="86"/>
      <c r="C109" s="89" t="s">
        <v>467</v>
      </c>
      <c r="D109" s="189" t="s">
        <v>11</v>
      </c>
      <c r="E109" s="68"/>
      <c r="F109" s="69">
        <v>110</v>
      </c>
      <c r="G109" s="68">
        <f t="shared" si="6"/>
        <v>0</v>
      </c>
      <c r="H109" s="69">
        <f t="shared" si="4"/>
        <v>110</v>
      </c>
      <c r="I109" s="70">
        <f t="shared" si="5"/>
        <v>0</v>
      </c>
    </row>
    <row r="110" spans="1:9" ht="15" customHeight="1">
      <c r="A110" s="72">
        <v>98</v>
      </c>
      <c r="B110" s="86"/>
      <c r="C110" s="89" t="s">
        <v>365</v>
      </c>
      <c r="D110" s="189" t="s">
        <v>11</v>
      </c>
      <c r="E110" s="68"/>
      <c r="F110" s="69">
        <v>68</v>
      </c>
      <c r="G110" s="68">
        <f t="shared" si="6"/>
        <v>0</v>
      </c>
      <c r="H110" s="69">
        <f t="shared" si="4"/>
        <v>68</v>
      </c>
      <c r="I110" s="70">
        <f t="shared" si="5"/>
        <v>0</v>
      </c>
    </row>
    <row r="111" spans="1:9" ht="15" customHeight="1">
      <c r="A111" s="72">
        <v>99</v>
      </c>
      <c r="B111" s="86"/>
      <c r="C111" s="89" t="s">
        <v>366</v>
      </c>
      <c r="D111" s="189" t="s">
        <v>11</v>
      </c>
      <c r="E111" s="68"/>
      <c r="F111" s="69">
        <v>274</v>
      </c>
      <c r="G111" s="68">
        <f t="shared" si="6"/>
        <v>0</v>
      </c>
      <c r="H111" s="69">
        <f>+F111</f>
        <v>274</v>
      </c>
      <c r="I111" s="70">
        <f>+G111</f>
        <v>0</v>
      </c>
    </row>
    <row r="112" spans="1:9" ht="15" customHeight="1">
      <c r="A112" s="72">
        <v>100</v>
      </c>
      <c r="B112" s="86"/>
      <c r="C112" s="89" t="s">
        <v>468</v>
      </c>
      <c r="D112" s="189" t="s">
        <v>11</v>
      </c>
      <c r="E112" s="68"/>
      <c r="F112" s="69">
        <v>157</v>
      </c>
      <c r="G112" s="68">
        <f t="shared" si="6"/>
        <v>0</v>
      </c>
      <c r="H112" s="69">
        <f t="shared" ref="H112:H166" si="7">+F112</f>
        <v>157</v>
      </c>
      <c r="I112" s="70">
        <f t="shared" ref="I112:I166" si="8">+G112</f>
        <v>0</v>
      </c>
    </row>
    <row r="113" spans="1:9" ht="15" customHeight="1">
      <c r="A113" s="72">
        <v>101</v>
      </c>
      <c r="B113" s="86"/>
      <c r="C113" s="89" t="s">
        <v>367</v>
      </c>
      <c r="D113" s="189" t="s">
        <v>11</v>
      </c>
      <c r="E113" s="68"/>
      <c r="F113" s="69">
        <v>455</v>
      </c>
      <c r="G113" s="68">
        <f t="shared" si="6"/>
        <v>0</v>
      </c>
      <c r="H113" s="69">
        <f t="shared" si="7"/>
        <v>455</v>
      </c>
      <c r="I113" s="70">
        <f t="shared" si="8"/>
        <v>0</v>
      </c>
    </row>
    <row r="114" spans="1:9" ht="15" customHeight="1">
      <c r="A114" s="72">
        <v>102</v>
      </c>
      <c r="B114" s="86"/>
      <c r="C114" s="89" t="s">
        <v>368</v>
      </c>
      <c r="D114" s="189" t="s">
        <v>11</v>
      </c>
      <c r="E114" s="68"/>
      <c r="F114" s="69">
        <v>5002</v>
      </c>
      <c r="G114" s="68">
        <f t="shared" si="6"/>
        <v>0</v>
      </c>
      <c r="H114" s="69">
        <f t="shared" si="7"/>
        <v>5002</v>
      </c>
      <c r="I114" s="70">
        <f t="shared" si="8"/>
        <v>0</v>
      </c>
    </row>
    <row r="115" spans="1:9" ht="15" customHeight="1">
      <c r="A115" s="72"/>
      <c r="B115" s="278" t="s">
        <v>609</v>
      </c>
      <c r="C115" s="279"/>
      <c r="D115" s="189"/>
      <c r="E115" s="68"/>
      <c r="F115" s="69"/>
      <c r="G115" s="68"/>
      <c r="H115" s="69"/>
      <c r="I115" s="70"/>
    </row>
    <row r="116" spans="1:9" ht="15" customHeight="1">
      <c r="A116" s="72"/>
      <c r="B116" s="203" t="s">
        <v>149</v>
      </c>
      <c r="C116" s="204"/>
      <c r="D116" s="189"/>
      <c r="E116" s="68"/>
      <c r="F116" s="69"/>
      <c r="G116" s="68"/>
      <c r="H116" s="69"/>
      <c r="I116" s="70"/>
    </row>
    <row r="117" spans="1:9" ht="15" customHeight="1">
      <c r="A117" s="72">
        <v>104</v>
      </c>
      <c r="B117" s="188"/>
      <c r="C117" s="89" t="s">
        <v>260</v>
      </c>
      <c r="D117" s="189" t="s">
        <v>11</v>
      </c>
      <c r="E117" s="68">
        <v>38.200000000000003</v>
      </c>
      <c r="F117" s="77">
        <v>30</v>
      </c>
      <c r="G117" s="68">
        <f t="shared" si="6"/>
        <v>1146</v>
      </c>
      <c r="H117" s="69">
        <f t="shared" si="7"/>
        <v>30</v>
      </c>
      <c r="I117" s="70">
        <f t="shared" si="8"/>
        <v>1146</v>
      </c>
    </row>
    <row r="118" spans="1:9" ht="15" customHeight="1">
      <c r="A118" s="72">
        <v>105</v>
      </c>
      <c r="B118" s="86"/>
      <c r="C118" s="89" t="s">
        <v>261</v>
      </c>
      <c r="D118" s="189" t="s">
        <v>11</v>
      </c>
      <c r="E118" s="68">
        <v>100</v>
      </c>
      <c r="F118" s="77">
        <v>1</v>
      </c>
      <c r="G118" s="68">
        <f t="shared" si="6"/>
        <v>100</v>
      </c>
      <c r="H118" s="69">
        <f t="shared" si="7"/>
        <v>1</v>
      </c>
      <c r="I118" s="70">
        <f t="shared" si="8"/>
        <v>100</v>
      </c>
    </row>
    <row r="119" spans="1:9" ht="15" customHeight="1">
      <c r="A119" s="72">
        <v>106</v>
      </c>
      <c r="B119" s="86"/>
      <c r="C119" s="89" t="s">
        <v>70</v>
      </c>
      <c r="D119" s="189" t="s">
        <v>11</v>
      </c>
      <c r="E119" s="68">
        <v>2600</v>
      </c>
      <c r="F119" s="77">
        <v>18</v>
      </c>
      <c r="G119" s="68">
        <f t="shared" si="6"/>
        <v>46800</v>
      </c>
      <c r="H119" s="69">
        <f t="shared" si="7"/>
        <v>18</v>
      </c>
      <c r="I119" s="70">
        <f t="shared" si="8"/>
        <v>46800</v>
      </c>
    </row>
    <row r="120" spans="1:9" ht="15" customHeight="1">
      <c r="A120" s="72">
        <v>107</v>
      </c>
      <c r="B120" s="86"/>
      <c r="C120" s="89" t="s">
        <v>262</v>
      </c>
      <c r="D120" s="189" t="s">
        <v>11</v>
      </c>
      <c r="E120" s="68">
        <v>1500</v>
      </c>
      <c r="F120" s="77">
        <v>30</v>
      </c>
      <c r="G120" s="68">
        <f t="shared" si="6"/>
        <v>45000</v>
      </c>
      <c r="H120" s="69">
        <f t="shared" si="7"/>
        <v>30</v>
      </c>
      <c r="I120" s="70">
        <f t="shared" si="8"/>
        <v>45000</v>
      </c>
    </row>
    <row r="121" spans="1:9" ht="15" customHeight="1">
      <c r="A121" s="72">
        <v>108</v>
      </c>
      <c r="B121" s="86"/>
      <c r="C121" s="89" t="s">
        <v>263</v>
      </c>
      <c r="D121" s="189" t="s">
        <v>11</v>
      </c>
      <c r="E121" s="68">
        <v>350</v>
      </c>
      <c r="F121" s="77">
        <v>30</v>
      </c>
      <c r="G121" s="68">
        <f t="shared" si="6"/>
        <v>10500</v>
      </c>
      <c r="H121" s="69">
        <f t="shared" si="7"/>
        <v>30</v>
      </c>
      <c r="I121" s="70">
        <f t="shared" si="8"/>
        <v>10500</v>
      </c>
    </row>
    <row r="122" spans="1:9" ht="15" customHeight="1">
      <c r="A122" s="72">
        <v>109</v>
      </c>
      <c r="B122" s="86"/>
      <c r="C122" s="89" t="s">
        <v>264</v>
      </c>
      <c r="D122" s="189" t="s">
        <v>11</v>
      </c>
      <c r="E122" s="68">
        <v>200</v>
      </c>
      <c r="F122" s="77">
        <v>30</v>
      </c>
      <c r="G122" s="68">
        <f t="shared" si="6"/>
        <v>6000</v>
      </c>
      <c r="H122" s="69">
        <f t="shared" si="7"/>
        <v>30</v>
      </c>
      <c r="I122" s="70">
        <f t="shared" si="8"/>
        <v>6000</v>
      </c>
    </row>
    <row r="123" spans="1:9" ht="15" customHeight="1">
      <c r="A123" s="72">
        <v>110</v>
      </c>
      <c r="B123" s="86"/>
      <c r="C123" s="89" t="s">
        <v>95</v>
      </c>
      <c r="D123" s="189" t="s">
        <v>472</v>
      </c>
      <c r="E123" s="68">
        <v>2000</v>
      </c>
      <c r="F123" s="77">
        <v>5</v>
      </c>
      <c r="G123" s="68">
        <f t="shared" si="6"/>
        <v>10000</v>
      </c>
      <c r="H123" s="69">
        <f t="shared" si="7"/>
        <v>5</v>
      </c>
      <c r="I123" s="70">
        <f t="shared" si="8"/>
        <v>10000</v>
      </c>
    </row>
    <row r="124" spans="1:9" ht="15" customHeight="1">
      <c r="A124" s="72">
        <v>111</v>
      </c>
      <c r="B124" s="86"/>
      <c r="C124" s="89" t="s">
        <v>91</v>
      </c>
      <c r="D124" s="189" t="s">
        <v>472</v>
      </c>
      <c r="E124" s="68">
        <v>2000</v>
      </c>
      <c r="F124" s="77">
        <v>5</v>
      </c>
      <c r="G124" s="68">
        <f t="shared" si="6"/>
        <v>10000</v>
      </c>
      <c r="H124" s="69">
        <f t="shared" si="7"/>
        <v>5</v>
      </c>
      <c r="I124" s="70">
        <f t="shared" si="8"/>
        <v>10000</v>
      </c>
    </row>
    <row r="125" spans="1:9" ht="15" customHeight="1">
      <c r="A125" s="72">
        <v>112</v>
      </c>
      <c r="B125" s="86"/>
      <c r="C125" s="89" t="s">
        <v>265</v>
      </c>
      <c r="D125" s="189" t="s">
        <v>11</v>
      </c>
      <c r="E125" s="68">
        <v>350</v>
      </c>
      <c r="F125" s="77">
        <v>35</v>
      </c>
      <c r="G125" s="68">
        <f t="shared" si="6"/>
        <v>12250</v>
      </c>
      <c r="H125" s="69">
        <f t="shared" si="7"/>
        <v>35</v>
      </c>
      <c r="I125" s="70">
        <f t="shared" si="8"/>
        <v>12250</v>
      </c>
    </row>
    <row r="126" spans="1:9" ht="15" customHeight="1">
      <c r="A126" s="72">
        <v>113</v>
      </c>
      <c r="B126" s="86"/>
      <c r="C126" s="89" t="s">
        <v>266</v>
      </c>
      <c r="D126" s="189" t="s">
        <v>11</v>
      </c>
      <c r="E126" s="68">
        <v>4200</v>
      </c>
      <c r="F126" s="77">
        <v>2</v>
      </c>
      <c r="G126" s="68">
        <f t="shared" si="6"/>
        <v>8400</v>
      </c>
      <c r="H126" s="69">
        <f t="shared" si="7"/>
        <v>2</v>
      </c>
      <c r="I126" s="70">
        <f t="shared" si="8"/>
        <v>8400</v>
      </c>
    </row>
    <row r="127" spans="1:9" ht="15" customHeight="1">
      <c r="A127" s="72">
        <v>114</v>
      </c>
      <c r="B127" s="86"/>
      <c r="C127" s="89" t="s">
        <v>91</v>
      </c>
      <c r="D127" s="189" t="s">
        <v>11</v>
      </c>
      <c r="E127" s="68">
        <v>70</v>
      </c>
      <c r="F127" s="77">
        <v>30</v>
      </c>
      <c r="G127" s="68">
        <f t="shared" si="6"/>
        <v>2100</v>
      </c>
      <c r="H127" s="69">
        <f t="shared" si="7"/>
        <v>30</v>
      </c>
      <c r="I127" s="70">
        <f t="shared" si="8"/>
        <v>2100</v>
      </c>
    </row>
    <row r="128" spans="1:9" ht="15" customHeight="1">
      <c r="A128" s="72">
        <v>115</v>
      </c>
      <c r="B128" s="86"/>
      <c r="C128" s="89" t="s">
        <v>267</v>
      </c>
      <c r="D128" s="189" t="s">
        <v>11</v>
      </c>
      <c r="E128" s="68">
        <v>2000</v>
      </c>
      <c r="F128" s="77">
        <v>1</v>
      </c>
      <c r="G128" s="68">
        <f t="shared" si="6"/>
        <v>2000</v>
      </c>
      <c r="H128" s="69">
        <f t="shared" si="7"/>
        <v>1</v>
      </c>
      <c r="I128" s="70">
        <f t="shared" si="8"/>
        <v>2000</v>
      </c>
    </row>
    <row r="129" spans="1:9" ht="15" customHeight="1">
      <c r="A129" s="72">
        <v>116</v>
      </c>
      <c r="B129" s="86"/>
      <c r="C129" s="89" t="s">
        <v>95</v>
      </c>
      <c r="D129" s="189" t="s">
        <v>11</v>
      </c>
      <c r="E129" s="68">
        <v>200</v>
      </c>
      <c r="F129" s="77">
        <v>20</v>
      </c>
      <c r="G129" s="68">
        <f t="shared" si="6"/>
        <v>4000</v>
      </c>
      <c r="H129" s="69">
        <f t="shared" si="7"/>
        <v>20</v>
      </c>
      <c r="I129" s="70">
        <f t="shared" si="8"/>
        <v>4000</v>
      </c>
    </row>
    <row r="130" spans="1:9" ht="15" customHeight="1">
      <c r="A130" s="72">
        <v>117</v>
      </c>
      <c r="B130" s="86"/>
      <c r="C130" s="89" t="s">
        <v>268</v>
      </c>
      <c r="D130" s="189" t="s">
        <v>11</v>
      </c>
      <c r="E130" s="68">
        <v>1000</v>
      </c>
      <c r="F130" s="77">
        <v>1</v>
      </c>
      <c r="G130" s="68">
        <f t="shared" si="6"/>
        <v>1000</v>
      </c>
      <c r="H130" s="69">
        <f t="shared" si="7"/>
        <v>1</v>
      </c>
      <c r="I130" s="70">
        <f t="shared" si="8"/>
        <v>1000</v>
      </c>
    </row>
    <row r="131" spans="1:9" ht="15" customHeight="1">
      <c r="A131" s="72">
        <v>118</v>
      </c>
      <c r="B131" s="86"/>
      <c r="C131" s="89" t="s">
        <v>269</v>
      </c>
      <c r="D131" s="189" t="s">
        <v>11</v>
      </c>
      <c r="E131" s="68">
        <v>9100</v>
      </c>
      <c r="F131" s="77">
        <v>1</v>
      </c>
      <c r="G131" s="68">
        <f t="shared" si="6"/>
        <v>9100</v>
      </c>
      <c r="H131" s="69">
        <f t="shared" si="7"/>
        <v>1</v>
      </c>
      <c r="I131" s="70">
        <f t="shared" si="8"/>
        <v>9100</v>
      </c>
    </row>
    <row r="132" spans="1:9" ht="15" customHeight="1">
      <c r="A132" s="72">
        <v>119</v>
      </c>
      <c r="B132" s="86"/>
      <c r="C132" s="89" t="s">
        <v>270</v>
      </c>
      <c r="D132" s="189" t="s">
        <v>11</v>
      </c>
      <c r="E132" s="68">
        <v>11000</v>
      </c>
      <c r="F132" s="77">
        <v>1</v>
      </c>
      <c r="G132" s="68">
        <f t="shared" si="6"/>
        <v>11000</v>
      </c>
      <c r="H132" s="69">
        <f t="shared" si="7"/>
        <v>1</v>
      </c>
      <c r="I132" s="70">
        <f t="shared" si="8"/>
        <v>11000</v>
      </c>
    </row>
    <row r="133" spans="1:9" ht="15" customHeight="1">
      <c r="A133" s="72">
        <v>120</v>
      </c>
      <c r="B133" s="86"/>
      <c r="C133" s="89" t="s">
        <v>270</v>
      </c>
      <c r="D133" s="189" t="s">
        <v>11</v>
      </c>
      <c r="E133" s="68">
        <v>2700</v>
      </c>
      <c r="F133" s="77">
        <v>1</v>
      </c>
      <c r="G133" s="68">
        <f t="shared" si="6"/>
        <v>2700</v>
      </c>
      <c r="H133" s="69">
        <f t="shared" si="7"/>
        <v>1</v>
      </c>
      <c r="I133" s="70">
        <f t="shared" si="8"/>
        <v>2700</v>
      </c>
    </row>
    <row r="134" spans="1:9" ht="15" customHeight="1">
      <c r="A134" s="72">
        <v>121</v>
      </c>
      <c r="B134" s="86"/>
      <c r="C134" s="89" t="s">
        <v>271</v>
      </c>
      <c r="D134" s="189" t="s">
        <v>11</v>
      </c>
      <c r="E134" s="68">
        <v>1252.92</v>
      </c>
      <c r="F134" s="77">
        <v>9</v>
      </c>
      <c r="G134" s="68">
        <f t="shared" si="6"/>
        <v>11276.28</v>
      </c>
      <c r="H134" s="69">
        <f t="shared" si="7"/>
        <v>9</v>
      </c>
      <c r="I134" s="70">
        <f t="shared" si="8"/>
        <v>11276.28</v>
      </c>
    </row>
    <row r="135" spans="1:9" ht="15" customHeight="1">
      <c r="A135" s="72">
        <v>122</v>
      </c>
      <c r="B135" s="86"/>
      <c r="C135" s="89" t="s">
        <v>233</v>
      </c>
      <c r="D135" s="189" t="s">
        <v>11</v>
      </c>
      <c r="E135" s="68">
        <v>2353.8200000000002</v>
      </c>
      <c r="F135" s="77">
        <v>6</v>
      </c>
      <c r="G135" s="68">
        <f t="shared" si="6"/>
        <v>14122.920000000002</v>
      </c>
      <c r="H135" s="69">
        <f t="shared" si="7"/>
        <v>6</v>
      </c>
      <c r="I135" s="70">
        <f t="shared" si="8"/>
        <v>14122.920000000002</v>
      </c>
    </row>
    <row r="136" spans="1:9" ht="15" customHeight="1">
      <c r="A136" s="72">
        <v>123</v>
      </c>
      <c r="B136" s="86"/>
      <c r="C136" s="89" t="s">
        <v>272</v>
      </c>
      <c r="D136" s="189" t="s">
        <v>11</v>
      </c>
      <c r="E136" s="68">
        <v>350</v>
      </c>
      <c r="F136" s="77">
        <v>30</v>
      </c>
      <c r="G136" s="68">
        <f t="shared" si="6"/>
        <v>10500</v>
      </c>
      <c r="H136" s="69">
        <f t="shared" si="7"/>
        <v>30</v>
      </c>
      <c r="I136" s="70">
        <f t="shared" si="8"/>
        <v>10500</v>
      </c>
    </row>
    <row r="137" spans="1:9" ht="15" customHeight="1">
      <c r="A137" s="72"/>
      <c r="B137" s="269" t="s">
        <v>309</v>
      </c>
      <c r="C137" s="260"/>
      <c r="D137" s="189"/>
      <c r="E137" s="68"/>
      <c r="F137" s="77"/>
      <c r="G137" s="68"/>
      <c r="H137" s="69"/>
      <c r="I137" s="70"/>
    </row>
    <row r="138" spans="1:9" ht="15" customHeight="1">
      <c r="A138" s="72">
        <v>124</v>
      </c>
      <c r="B138" s="156"/>
      <c r="C138" s="89" t="s">
        <v>273</v>
      </c>
      <c r="D138" s="189" t="s">
        <v>11</v>
      </c>
      <c r="E138" s="68">
        <v>8000</v>
      </c>
      <c r="F138" s="77">
        <v>1</v>
      </c>
      <c r="G138" s="68">
        <f t="shared" si="6"/>
        <v>8000</v>
      </c>
      <c r="H138" s="69">
        <f t="shared" si="7"/>
        <v>1</v>
      </c>
      <c r="I138" s="70">
        <f t="shared" si="8"/>
        <v>8000</v>
      </c>
    </row>
    <row r="139" spans="1:9" ht="15" customHeight="1">
      <c r="A139" s="72">
        <v>125</v>
      </c>
      <c r="B139" s="86"/>
      <c r="C139" s="89" t="s">
        <v>274</v>
      </c>
      <c r="D139" s="189" t="s">
        <v>11</v>
      </c>
      <c r="E139" s="68">
        <v>1920</v>
      </c>
      <c r="F139" s="77">
        <v>60</v>
      </c>
      <c r="G139" s="68">
        <f t="shared" si="6"/>
        <v>115200</v>
      </c>
      <c r="H139" s="69">
        <f t="shared" si="7"/>
        <v>60</v>
      </c>
      <c r="I139" s="70">
        <f t="shared" si="8"/>
        <v>115200</v>
      </c>
    </row>
    <row r="140" spans="1:9" ht="15" customHeight="1">
      <c r="A140" s="72">
        <v>126</v>
      </c>
      <c r="B140" s="86"/>
      <c r="C140" s="89" t="s">
        <v>275</v>
      </c>
      <c r="D140" s="189" t="s">
        <v>11</v>
      </c>
      <c r="E140" s="68">
        <v>270</v>
      </c>
      <c r="F140" s="77">
        <v>150</v>
      </c>
      <c r="G140" s="68">
        <f t="shared" si="6"/>
        <v>40500</v>
      </c>
      <c r="H140" s="69">
        <f t="shared" si="7"/>
        <v>150</v>
      </c>
      <c r="I140" s="70">
        <f t="shared" si="8"/>
        <v>40500</v>
      </c>
    </row>
    <row r="141" spans="1:9" ht="15" customHeight="1">
      <c r="A141" s="72">
        <v>127</v>
      </c>
      <c r="B141" s="86"/>
      <c r="C141" s="89" t="s">
        <v>276</v>
      </c>
      <c r="D141" s="189" t="s">
        <v>11</v>
      </c>
      <c r="E141" s="68">
        <v>1600</v>
      </c>
      <c r="F141" s="77">
        <v>2</v>
      </c>
      <c r="G141" s="68">
        <f t="shared" si="6"/>
        <v>3200</v>
      </c>
      <c r="H141" s="69">
        <f t="shared" si="7"/>
        <v>2</v>
      </c>
      <c r="I141" s="70">
        <f t="shared" si="8"/>
        <v>3200</v>
      </c>
    </row>
    <row r="142" spans="1:9" ht="15" customHeight="1">
      <c r="A142" s="72">
        <v>128</v>
      </c>
      <c r="B142" s="86"/>
      <c r="C142" s="89" t="s">
        <v>277</v>
      </c>
      <c r="D142" s="189" t="s">
        <v>11</v>
      </c>
      <c r="E142" s="68">
        <v>1000</v>
      </c>
      <c r="F142" s="77">
        <v>1</v>
      </c>
      <c r="G142" s="68">
        <f t="shared" si="6"/>
        <v>1000</v>
      </c>
      <c r="H142" s="69">
        <f t="shared" si="7"/>
        <v>1</v>
      </c>
      <c r="I142" s="70">
        <f t="shared" si="8"/>
        <v>1000</v>
      </c>
    </row>
    <row r="143" spans="1:9" ht="15" customHeight="1">
      <c r="A143" s="72">
        <v>129</v>
      </c>
      <c r="B143" s="86"/>
      <c r="C143" s="89" t="s">
        <v>278</v>
      </c>
      <c r="D143" s="189" t="s">
        <v>11</v>
      </c>
      <c r="E143" s="68">
        <v>1920</v>
      </c>
      <c r="F143" s="77">
        <v>60</v>
      </c>
      <c r="G143" s="68">
        <f t="shared" si="6"/>
        <v>115200</v>
      </c>
      <c r="H143" s="69">
        <f t="shared" si="7"/>
        <v>60</v>
      </c>
      <c r="I143" s="70">
        <f t="shared" si="8"/>
        <v>115200</v>
      </c>
    </row>
    <row r="144" spans="1:9" ht="15" customHeight="1">
      <c r="A144" s="72">
        <v>130</v>
      </c>
      <c r="B144" s="86"/>
      <c r="C144" s="89" t="s">
        <v>279</v>
      </c>
      <c r="D144" s="189" t="s">
        <v>11</v>
      </c>
      <c r="E144" s="68">
        <v>300</v>
      </c>
      <c r="F144" s="77">
        <v>120</v>
      </c>
      <c r="G144" s="68">
        <f t="shared" si="6"/>
        <v>36000</v>
      </c>
      <c r="H144" s="69">
        <f t="shared" si="7"/>
        <v>120</v>
      </c>
      <c r="I144" s="70">
        <f t="shared" si="8"/>
        <v>36000</v>
      </c>
    </row>
    <row r="145" spans="1:9" ht="15" customHeight="1">
      <c r="A145" s="72">
        <v>131</v>
      </c>
      <c r="B145" s="86"/>
      <c r="C145" s="89" t="s">
        <v>280</v>
      </c>
      <c r="D145" s="189" t="s">
        <v>11</v>
      </c>
      <c r="E145" s="68">
        <v>240</v>
      </c>
      <c r="F145" s="77">
        <v>60</v>
      </c>
      <c r="G145" s="68">
        <f t="shared" si="6"/>
        <v>14400</v>
      </c>
      <c r="H145" s="69">
        <f t="shared" si="7"/>
        <v>60</v>
      </c>
      <c r="I145" s="70">
        <f t="shared" si="8"/>
        <v>14400</v>
      </c>
    </row>
    <row r="146" spans="1:9" ht="15" customHeight="1">
      <c r="A146" s="72">
        <v>132</v>
      </c>
      <c r="B146" s="86"/>
      <c r="C146" s="89" t="s">
        <v>469</v>
      </c>
      <c r="D146" s="189" t="s">
        <v>11</v>
      </c>
      <c r="E146" s="68">
        <v>8000</v>
      </c>
      <c r="F146" s="77">
        <v>1</v>
      </c>
      <c r="G146" s="68">
        <f t="shared" si="6"/>
        <v>8000</v>
      </c>
      <c r="H146" s="69">
        <f t="shared" si="7"/>
        <v>1</v>
      </c>
      <c r="I146" s="70">
        <f t="shared" si="8"/>
        <v>8000</v>
      </c>
    </row>
    <row r="147" spans="1:9" ht="15" customHeight="1">
      <c r="A147" s="72">
        <v>133</v>
      </c>
      <c r="B147" s="86"/>
      <c r="C147" s="89" t="s">
        <v>281</v>
      </c>
      <c r="D147" s="189" t="s">
        <v>11</v>
      </c>
      <c r="E147" s="68">
        <v>4800</v>
      </c>
      <c r="F147" s="77">
        <v>2</v>
      </c>
      <c r="G147" s="68">
        <f t="shared" si="6"/>
        <v>9600</v>
      </c>
      <c r="H147" s="69">
        <f t="shared" si="7"/>
        <v>2</v>
      </c>
      <c r="I147" s="70">
        <f t="shared" si="8"/>
        <v>9600</v>
      </c>
    </row>
    <row r="148" spans="1:9" ht="15" customHeight="1">
      <c r="A148" s="72">
        <v>134</v>
      </c>
      <c r="B148" s="86"/>
      <c r="C148" s="89" t="s">
        <v>276</v>
      </c>
      <c r="D148" s="189" t="s">
        <v>11</v>
      </c>
      <c r="E148" s="68">
        <v>125</v>
      </c>
      <c r="F148" s="77">
        <v>120</v>
      </c>
      <c r="G148" s="68">
        <f t="shared" si="6"/>
        <v>15000</v>
      </c>
      <c r="H148" s="69">
        <f t="shared" si="7"/>
        <v>120</v>
      </c>
      <c r="I148" s="70">
        <f t="shared" si="8"/>
        <v>15000</v>
      </c>
    </row>
    <row r="149" spans="1:9" ht="15" customHeight="1">
      <c r="A149" s="72">
        <v>135</v>
      </c>
      <c r="B149" s="86"/>
      <c r="C149" s="89" t="s">
        <v>282</v>
      </c>
      <c r="D149" s="189" t="s">
        <v>11</v>
      </c>
      <c r="E149" s="68">
        <v>320</v>
      </c>
      <c r="F149" s="77">
        <v>220</v>
      </c>
      <c r="G149" s="68">
        <f t="shared" si="6"/>
        <v>70400</v>
      </c>
      <c r="H149" s="69">
        <f t="shared" si="7"/>
        <v>220</v>
      </c>
      <c r="I149" s="70">
        <f t="shared" si="8"/>
        <v>70400</v>
      </c>
    </row>
    <row r="150" spans="1:9" ht="15" customHeight="1">
      <c r="A150" s="72">
        <v>136</v>
      </c>
      <c r="B150" s="86"/>
      <c r="C150" s="89" t="s">
        <v>283</v>
      </c>
      <c r="D150" s="189" t="s">
        <v>11</v>
      </c>
      <c r="E150" s="68">
        <v>3500</v>
      </c>
      <c r="F150" s="77">
        <v>1</v>
      </c>
      <c r="G150" s="68">
        <f t="shared" si="6"/>
        <v>3500</v>
      </c>
      <c r="H150" s="69">
        <f t="shared" si="7"/>
        <v>1</v>
      </c>
      <c r="I150" s="70">
        <f t="shared" si="8"/>
        <v>3500</v>
      </c>
    </row>
    <row r="151" spans="1:9" ht="15" customHeight="1">
      <c r="A151" s="72">
        <v>137</v>
      </c>
      <c r="B151" s="86"/>
      <c r="C151" s="89" t="s">
        <v>284</v>
      </c>
      <c r="D151" s="189" t="s">
        <v>11</v>
      </c>
      <c r="E151" s="68">
        <v>1900</v>
      </c>
      <c r="F151" s="77">
        <v>1</v>
      </c>
      <c r="G151" s="68">
        <f t="shared" ref="G151:G181" si="9">E151*F151</f>
        <v>1900</v>
      </c>
      <c r="H151" s="69">
        <f t="shared" si="7"/>
        <v>1</v>
      </c>
      <c r="I151" s="70">
        <f t="shared" si="8"/>
        <v>1900</v>
      </c>
    </row>
    <row r="152" spans="1:9" ht="15" customHeight="1">
      <c r="A152" s="72">
        <v>138</v>
      </c>
      <c r="B152" s="86"/>
      <c r="C152" s="89" t="s">
        <v>285</v>
      </c>
      <c r="D152" s="189" t="s">
        <v>11</v>
      </c>
      <c r="E152" s="68">
        <v>6900</v>
      </c>
      <c r="F152" s="77">
        <v>1</v>
      </c>
      <c r="G152" s="68">
        <f t="shared" si="9"/>
        <v>6900</v>
      </c>
      <c r="H152" s="69">
        <f t="shared" si="7"/>
        <v>1</v>
      </c>
      <c r="I152" s="70">
        <f t="shared" si="8"/>
        <v>6900</v>
      </c>
    </row>
    <row r="153" spans="1:9" ht="15" customHeight="1">
      <c r="A153" s="72">
        <v>139</v>
      </c>
      <c r="B153" s="86"/>
      <c r="C153" s="89" t="s">
        <v>286</v>
      </c>
      <c r="D153" s="189" t="s">
        <v>11</v>
      </c>
      <c r="E153" s="68">
        <v>450</v>
      </c>
      <c r="F153" s="77">
        <v>220</v>
      </c>
      <c r="G153" s="68">
        <f t="shared" si="9"/>
        <v>99000</v>
      </c>
      <c r="H153" s="69">
        <f t="shared" si="7"/>
        <v>220</v>
      </c>
      <c r="I153" s="70">
        <f t="shared" si="8"/>
        <v>99000</v>
      </c>
    </row>
    <row r="154" spans="1:9" ht="15" customHeight="1">
      <c r="A154" s="72">
        <v>140</v>
      </c>
      <c r="B154" s="86"/>
      <c r="C154" s="89" t="s">
        <v>287</v>
      </c>
      <c r="D154" s="189" t="s">
        <v>11</v>
      </c>
      <c r="E154" s="68">
        <v>12000</v>
      </c>
      <c r="F154" s="77">
        <v>2</v>
      </c>
      <c r="G154" s="68">
        <f t="shared" si="9"/>
        <v>24000</v>
      </c>
      <c r="H154" s="69">
        <f t="shared" si="7"/>
        <v>2</v>
      </c>
      <c r="I154" s="70">
        <f t="shared" si="8"/>
        <v>24000</v>
      </c>
    </row>
    <row r="155" spans="1:9" ht="15" customHeight="1">
      <c r="A155" s="72">
        <v>141</v>
      </c>
      <c r="B155" s="86"/>
      <c r="C155" s="89" t="s">
        <v>288</v>
      </c>
      <c r="D155" s="189" t="s">
        <v>11</v>
      </c>
      <c r="E155" s="68">
        <v>2500</v>
      </c>
      <c r="F155" s="77">
        <v>2</v>
      </c>
      <c r="G155" s="68">
        <f t="shared" si="9"/>
        <v>5000</v>
      </c>
      <c r="H155" s="69">
        <f t="shared" si="7"/>
        <v>2</v>
      </c>
      <c r="I155" s="70">
        <f t="shared" si="8"/>
        <v>5000</v>
      </c>
    </row>
    <row r="156" spans="1:9" ht="15" customHeight="1">
      <c r="A156" s="72">
        <v>142</v>
      </c>
      <c r="B156" s="86"/>
      <c r="C156" s="89" t="s">
        <v>289</v>
      </c>
      <c r="D156" s="189" t="s">
        <v>11</v>
      </c>
      <c r="E156" s="68">
        <v>6000</v>
      </c>
      <c r="F156" s="77">
        <v>4</v>
      </c>
      <c r="G156" s="68">
        <f t="shared" si="9"/>
        <v>24000</v>
      </c>
      <c r="H156" s="69">
        <f t="shared" si="7"/>
        <v>4</v>
      </c>
      <c r="I156" s="70">
        <f t="shared" si="8"/>
        <v>24000</v>
      </c>
    </row>
    <row r="157" spans="1:9" ht="15" customHeight="1">
      <c r="A157" s="72">
        <v>143</v>
      </c>
      <c r="B157" s="86"/>
      <c r="C157" s="89" t="s">
        <v>290</v>
      </c>
      <c r="D157" s="189" t="s">
        <v>11</v>
      </c>
      <c r="E157" s="68">
        <v>10000</v>
      </c>
      <c r="F157" s="77">
        <v>1</v>
      </c>
      <c r="G157" s="68">
        <f t="shared" si="9"/>
        <v>10000</v>
      </c>
      <c r="H157" s="69">
        <f t="shared" si="7"/>
        <v>1</v>
      </c>
      <c r="I157" s="70">
        <f t="shared" si="8"/>
        <v>10000</v>
      </c>
    </row>
    <row r="158" spans="1:9" ht="15" customHeight="1">
      <c r="A158" s="72">
        <v>144</v>
      </c>
      <c r="B158" s="86"/>
      <c r="C158" s="89" t="s">
        <v>291</v>
      </c>
      <c r="D158" s="189" t="s">
        <v>11</v>
      </c>
      <c r="E158" s="68">
        <v>10000</v>
      </c>
      <c r="F158" s="77">
        <v>1</v>
      </c>
      <c r="G158" s="68">
        <f t="shared" si="9"/>
        <v>10000</v>
      </c>
      <c r="H158" s="69">
        <f t="shared" si="7"/>
        <v>1</v>
      </c>
      <c r="I158" s="70">
        <f t="shared" si="8"/>
        <v>10000</v>
      </c>
    </row>
    <row r="159" spans="1:9" ht="15" customHeight="1">
      <c r="A159" s="72">
        <v>145</v>
      </c>
      <c r="B159" s="86"/>
      <c r="C159" s="89" t="s">
        <v>470</v>
      </c>
      <c r="D159" s="189" t="s">
        <v>11</v>
      </c>
      <c r="E159" s="68">
        <v>2000</v>
      </c>
      <c r="F159" s="77">
        <v>2</v>
      </c>
      <c r="G159" s="68">
        <f t="shared" si="9"/>
        <v>4000</v>
      </c>
      <c r="H159" s="69">
        <f t="shared" si="7"/>
        <v>2</v>
      </c>
      <c r="I159" s="70">
        <f t="shared" si="8"/>
        <v>4000</v>
      </c>
    </row>
    <row r="160" spans="1:9" ht="15" customHeight="1">
      <c r="A160" s="72">
        <v>146</v>
      </c>
      <c r="B160" s="86"/>
      <c r="C160" s="89" t="s">
        <v>292</v>
      </c>
      <c r="D160" s="189" t="s">
        <v>11</v>
      </c>
      <c r="E160" s="68">
        <v>1800</v>
      </c>
      <c r="F160" s="77">
        <v>2</v>
      </c>
      <c r="G160" s="68">
        <f t="shared" si="9"/>
        <v>3600</v>
      </c>
      <c r="H160" s="69">
        <f t="shared" si="7"/>
        <v>2</v>
      </c>
      <c r="I160" s="70">
        <f t="shared" si="8"/>
        <v>3600</v>
      </c>
    </row>
    <row r="161" spans="1:9" ht="15" customHeight="1">
      <c r="A161" s="72">
        <v>147</v>
      </c>
      <c r="B161" s="86"/>
      <c r="C161" s="89" t="s">
        <v>293</v>
      </c>
      <c r="D161" s="189" t="s">
        <v>11</v>
      </c>
      <c r="E161" s="68">
        <v>650</v>
      </c>
      <c r="F161" s="77">
        <v>100</v>
      </c>
      <c r="G161" s="68">
        <f t="shared" si="9"/>
        <v>65000</v>
      </c>
      <c r="H161" s="69">
        <f t="shared" si="7"/>
        <v>100</v>
      </c>
      <c r="I161" s="70">
        <f t="shared" si="8"/>
        <v>65000</v>
      </c>
    </row>
    <row r="162" spans="1:9" ht="15" customHeight="1">
      <c r="A162" s="72">
        <v>148</v>
      </c>
      <c r="B162" s="86"/>
      <c r="C162" s="89" t="s">
        <v>294</v>
      </c>
      <c r="D162" s="189" t="s">
        <v>11</v>
      </c>
      <c r="E162" s="68">
        <v>450</v>
      </c>
      <c r="F162" s="77">
        <v>350</v>
      </c>
      <c r="G162" s="68">
        <f t="shared" si="9"/>
        <v>157500</v>
      </c>
      <c r="H162" s="69">
        <f t="shared" si="7"/>
        <v>350</v>
      </c>
      <c r="I162" s="70">
        <f t="shared" si="8"/>
        <v>157500</v>
      </c>
    </row>
    <row r="163" spans="1:9" ht="15" customHeight="1">
      <c r="A163" s="72">
        <v>149</v>
      </c>
      <c r="B163" s="86"/>
      <c r="C163" s="89" t="s">
        <v>295</v>
      </c>
      <c r="D163" s="189" t="s">
        <v>11</v>
      </c>
      <c r="E163" s="68">
        <v>350</v>
      </c>
      <c r="F163" s="77">
        <v>60</v>
      </c>
      <c r="G163" s="68">
        <f t="shared" si="9"/>
        <v>21000</v>
      </c>
      <c r="H163" s="69">
        <f t="shared" si="7"/>
        <v>60</v>
      </c>
      <c r="I163" s="70">
        <f t="shared" si="8"/>
        <v>21000</v>
      </c>
    </row>
    <row r="164" spans="1:9" ht="15" customHeight="1">
      <c r="A164" s="72">
        <v>150</v>
      </c>
      <c r="B164" s="86"/>
      <c r="C164" s="89" t="s">
        <v>296</v>
      </c>
      <c r="D164" s="189" t="s">
        <v>11</v>
      </c>
      <c r="E164" s="68">
        <v>270</v>
      </c>
      <c r="F164" s="77">
        <v>60</v>
      </c>
      <c r="G164" s="68">
        <f t="shared" si="9"/>
        <v>16200</v>
      </c>
      <c r="H164" s="69">
        <f t="shared" si="7"/>
        <v>60</v>
      </c>
      <c r="I164" s="70">
        <f t="shared" si="8"/>
        <v>16200</v>
      </c>
    </row>
    <row r="165" spans="1:9" ht="15" customHeight="1">
      <c r="A165" s="72">
        <v>151</v>
      </c>
      <c r="B165" s="86"/>
      <c r="C165" s="89" t="s">
        <v>297</v>
      </c>
      <c r="D165" s="189" t="s">
        <v>11</v>
      </c>
      <c r="E165" s="68">
        <v>850</v>
      </c>
      <c r="F165" s="77">
        <v>60</v>
      </c>
      <c r="G165" s="68">
        <f t="shared" si="9"/>
        <v>51000</v>
      </c>
      <c r="H165" s="69">
        <f t="shared" si="7"/>
        <v>60</v>
      </c>
      <c r="I165" s="70">
        <f t="shared" si="8"/>
        <v>51000</v>
      </c>
    </row>
    <row r="166" spans="1:9" ht="15" customHeight="1">
      <c r="A166" s="72">
        <v>152</v>
      </c>
      <c r="B166" s="86"/>
      <c r="C166" s="89" t="s">
        <v>298</v>
      </c>
      <c r="D166" s="189" t="s">
        <v>11</v>
      </c>
      <c r="E166" s="68">
        <v>250</v>
      </c>
      <c r="F166" s="77">
        <v>220</v>
      </c>
      <c r="G166" s="68">
        <f t="shared" si="9"/>
        <v>55000</v>
      </c>
      <c r="H166" s="69">
        <f t="shared" si="7"/>
        <v>220</v>
      </c>
      <c r="I166" s="70">
        <f t="shared" si="8"/>
        <v>55000</v>
      </c>
    </row>
    <row r="167" spans="1:9" ht="15" customHeight="1">
      <c r="A167" s="72">
        <v>153</v>
      </c>
      <c r="B167" s="86"/>
      <c r="C167" s="89" t="s">
        <v>299</v>
      </c>
      <c r="D167" s="189" t="s">
        <v>11</v>
      </c>
      <c r="E167" s="68">
        <v>180</v>
      </c>
      <c r="F167" s="77">
        <v>220</v>
      </c>
      <c r="G167" s="68">
        <f t="shared" si="9"/>
        <v>39600</v>
      </c>
      <c r="H167" s="69">
        <f>+F167</f>
        <v>220</v>
      </c>
      <c r="I167" s="70">
        <f>+G167</f>
        <v>39600</v>
      </c>
    </row>
    <row r="168" spans="1:9" ht="15" customHeight="1">
      <c r="A168" s="72">
        <v>154</v>
      </c>
      <c r="B168" s="86"/>
      <c r="C168" s="89" t="s">
        <v>95</v>
      </c>
      <c r="D168" s="189" t="s">
        <v>11</v>
      </c>
      <c r="E168" s="68">
        <v>225</v>
      </c>
      <c r="F168" s="77">
        <v>220</v>
      </c>
      <c r="G168" s="68">
        <f t="shared" si="9"/>
        <v>49500</v>
      </c>
      <c r="H168" s="69">
        <f t="shared" ref="H168:H181" si="10">+F168</f>
        <v>220</v>
      </c>
      <c r="I168" s="70">
        <f t="shared" ref="I168:I181" si="11">+G168</f>
        <v>49500</v>
      </c>
    </row>
    <row r="169" spans="1:9" ht="15" customHeight="1">
      <c r="A169" s="72">
        <v>155</v>
      </c>
      <c r="B169" s="86"/>
      <c r="C169" s="89" t="s">
        <v>300</v>
      </c>
      <c r="D169" s="189" t="s">
        <v>11</v>
      </c>
      <c r="E169" s="68">
        <v>230</v>
      </c>
      <c r="F169" s="77">
        <v>100</v>
      </c>
      <c r="G169" s="68">
        <f t="shared" si="9"/>
        <v>23000</v>
      </c>
      <c r="H169" s="69">
        <f t="shared" si="10"/>
        <v>100</v>
      </c>
      <c r="I169" s="70">
        <f t="shared" si="11"/>
        <v>23000</v>
      </c>
    </row>
    <row r="170" spans="1:9" ht="15" customHeight="1">
      <c r="A170" s="72">
        <v>156</v>
      </c>
      <c r="B170" s="86"/>
      <c r="C170" s="89" t="s">
        <v>301</v>
      </c>
      <c r="D170" s="189" t="s">
        <v>11</v>
      </c>
      <c r="E170" s="68">
        <v>170</v>
      </c>
      <c r="F170" s="77">
        <v>60</v>
      </c>
      <c r="G170" s="68">
        <f t="shared" si="9"/>
        <v>10200</v>
      </c>
      <c r="H170" s="69">
        <f t="shared" si="10"/>
        <v>60</v>
      </c>
      <c r="I170" s="70">
        <f t="shared" si="11"/>
        <v>10200</v>
      </c>
    </row>
    <row r="171" spans="1:9" ht="15" customHeight="1">
      <c r="A171" s="72">
        <v>157</v>
      </c>
      <c r="B171" s="86"/>
      <c r="C171" s="89" t="s">
        <v>302</v>
      </c>
      <c r="D171" s="189" t="s">
        <v>11</v>
      </c>
      <c r="E171" s="68">
        <v>170</v>
      </c>
      <c r="F171" s="77">
        <v>60</v>
      </c>
      <c r="G171" s="68">
        <f t="shared" si="9"/>
        <v>10200</v>
      </c>
      <c r="H171" s="69">
        <f t="shared" si="10"/>
        <v>60</v>
      </c>
      <c r="I171" s="70">
        <f t="shared" si="11"/>
        <v>10200</v>
      </c>
    </row>
    <row r="172" spans="1:9" ht="15" customHeight="1">
      <c r="A172" s="72">
        <v>158</v>
      </c>
      <c r="B172" s="86"/>
      <c r="C172" s="89" t="s">
        <v>303</v>
      </c>
      <c r="D172" s="189" t="s">
        <v>11</v>
      </c>
      <c r="E172" s="68">
        <v>1800</v>
      </c>
      <c r="F172" s="77">
        <v>35</v>
      </c>
      <c r="G172" s="68">
        <f t="shared" si="9"/>
        <v>63000</v>
      </c>
      <c r="H172" s="69">
        <f t="shared" si="10"/>
        <v>35</v>
      </c>
      <c r="I172" s="70">
        <f t="shared" si="11"/>
        <v>63000</v>
      </c>
    </row>
    <row r="173" spans="1:9" ht="15" customHeight="1">
      <c r="A173" s="72">
        <v>159</v>
      </c>
      <c r="B173" s="86"/>
      <c r="C173" s="89" t="s">
        <v>304</v>
      </c>
      <c r="D173" s="189" t="s">
        <v>11</v>
      </c>
      <c r="E173" s="68">
        <v>300</v>
      </c>
      <c r="F173" s="77">
        <v>60</v>
      </c>
      <c r="G173" s="68">
        <f t="shared" si="9"/>
        <v>18000</v>
      </c>
      <c r="H173" s="69">
        <f t="shared" si="10"/>
        <v>60</v>
      </c>
      <c r="I173" s="70">
        <f t="shared" si="11"/>
        <v>18000</v>
      </c>
    </row>
    <row r="174" spans="1:9" ht="15" customHeight="1">
      <c r="A174" s="72">
        <v>160</v>
      </c>
      <c r="B174" s="86"/>
      <c r="C174" s="89" t="s">
        <v>305</v>
      </c>
      <c r="D174" s="189" t="s">
        <v>27</v>
      </c>
      <c r="E174" s="68">
        <v>940</v>
      </c>
      <c r="F174" s="77">
        <v>17</v>
      </c>
      <c r="G174" s="68">
        <f t="shared" si="9"/>
        <v>15980</v>
      </c>
      <c r="H174" s="69">
        <f t="shared" si="10"/>
        <v>17</v>
      </c>
      <c r="I174" s="70">
        <f t="shared" si="11"/>
        <v>15980</v>
      </c>
    </row>
    <row r="175" spans="1:9" ht="15" customHeight="1">
      <c r="A175" s="72">
        <v>161</v>
      </c>
      <c r="B175" s="86"/>
      <c r="C175" s="89" t="s">
        <v>306</v>
      </c>
      <c r="D175" s="189" t="s">
        <v>11</v>
      </c>
      <c r="E175" s="68">
        <v>2350</v>
      </c>
      <c r="F175" s="77">
        <v>2</v>
      </c>
      <c r="G175" s="68">
        <f t="shared" si="9"/>
        <v>4700</v>
      </c>
      <c r="H175" s="69">
        <f t="shared" si="10"/>
        <v>2</v>
      </c>
      <c r="I175" s="70">
        <f t="shared" si="11"/>
        <v>4700</v>
      </c>
    </row>
    <row r="176" spans="1:9" ht="15" customHeight="1">
      <c r="A176" s="72">
        <v>162</v>
      </c>
      <c r="B176" s="86"/>
      <c r="C176" s="89" t="s">
        <v>307</v>
      </c>
      <c r="D176" s="189" t="s">
        <v>11</v>
      </c>
      <c r="E176" s="68">
        <v>6000</v>
      </c>
      <c r="F176" s="77">
        <v>1</v>
      </c>
      <c r="G176" s="68">
        <f t="shared" si="9"/>
        <v>6000</v>
      </c>
      <c r="H176" s="69">
        <f t="shared" si="10"/>
        <v>1</v>
      </c>
      <c r="I176" s="70">
        <f t="shared" si="11"/>
        <v>6000</v>
      </c>
    </row>
    <row r="177" spans="1:9" ht="15" customHeight="1">
      <c r="A177" s="72">
        <v>163</v>
      </c>
      <c r="B177" s="86"/>
      <c r="C177" s="89" t="s">
        <v>308</v>
      </c>
      <c r="D177" s="189" t="s">
        <v>11</v>
      </c>
      <c r="E177" s="68">
        <v>18000</v>
      </c>
      <c r="F177" s="77">
        <v>1</v>
      </c>
      <c r="G177" s="68">
        <f t="shared" si="9"/>
        <v>18000</v>
      </c>
      <c r="H177" s="69">
        <f t="shared" si="10"/>
        <v>1</v>
      </c>
      <c r="I177" s="70">
        <f t="shared" si="11"/>
        <v>18000</v>
      </c>
    </row>
    <row r="178" spans="1:9" ht="15" customHeight="1">
      <c r="A178" s="72">
        <v>164</v>
      </c>
      <c r="B178" s="86"/>
      <c r="C178" s="89" t="s">
        <v>70</v>
      </c>
      <c r="D178" s="189" t="s">
        <v>27</v>
      </c>
      <c r="E178" s="68">
        <v>5000</v>
      </c>
      <c r="F178" s="77">
        <v>20</v>
      </c>
      <c r="G178" s="68">
        <f t="shared" si="9"/>
        <v>100000</v>
      </c>
      <c r="H178" s="69">
        <f t="shared" si="10"/>
        <v>20</v>
      </c>
      <c r="I178" s="70">
        <f t="shared" si="11"/>
        <v>100000</v>
      </c>
    </row>
    <row r="179" spans="1:9" ht="15" customHeight="1">
      <c r="A179" s="72">
        <v>165</v>
      </c>
      <c r="B179" s="86"/>
      <c r="C179" s="89" t="s">
        <v>682</v>
      </c>
      <c r="D179" s="189" t="s">
        <v>27</v>
      </c>
      <c r="E179" s="68">
        <v>3000</v>
      </c>
      <c r="F179" s="77">
        <v>60</v>
      </c>
      <c r="G179" s="68">
        <f t="shared" si="9"/>
        <v>180000</v>
      </c>
      <c r="H179" s="69">
        <f t="shared" si="10"/>
        <v>60</v>
      </c>
      <c r="I179" s="70">
        <f t="shared" si="11"/>
        <v>180000</v>
      </c>
    </row>
    <row r="180" spans="1:9" ht="15" customHeight="1">
      <c r="A180" s="72">
        <v>166</v>
      </c>
      <c r="B180" s="86"/>
      <c r="C180" s="89" t="s">
        <v>531</v>
      </c>
      <c r="D180" s="189" t="s">
        <v>11</v>
      </c>
      <c r="E180" s="68">
        <v>32000</v>
      </c>
      <c r="F180" s="77">
        <v>5</v>
      </c>
      <c r="G180" s="68">
        <f t="shared" si="9"/>
        <v>160000</v>
      </c>
      <c r="H180" s="69">
        <f t="shared" si="10"/>
        <v>5</v>
      </c>
      <c r="I180" s="70">
        <f t="shared" si="11"/>
        <v>160000</v>
      </c>
    </row>
    <row r="181" spans="1:9" ht="15" customHeight="1">
      <c r="A181" s="72">
        <v>167</v>
      </c>
      <c r="B181" s="86"/>
      <c r="C181" s="89" t="s">
        <v>531</v>
      </c>
      <c r="D181" s="189" t="s">
        <v>11</v>
      </c>
      <c r="E181" s="68">
        <v>22000</v>
      </c>
      <c r="F181" s="77">
        <v>9</v>
      </c>
      <c r="G181" s="68">
        <f t="shared" si="9"/>
        <v>198000</v>
      </c>
      <c r="H181" s="69">
        <f t="shared" si="10"/>
        <v>9</v>
      </c>
      <c r="I181" s="70">
        <f t="shared" si="11"/>
        <v>198000</v>
      </c>
    </row>
    <row r="182" spans="1:9" s="228" customFormat="1" ht="20.25" customHeight="1">
      <c r="A182" s="250"/>
      <c r="B182" s="188"/>
      <c r="C182" s="188" t="s">
        <v>568</v>
      </c>
      <c r="D182" s="280"/>
      <c r="E182" s="94"/>
      <c r="F182" s="94">
        <f>SUM(F6:F181)</f>
        <v>17071.400000000001</v>
      </c>
      <c r="G182" s="94">
        <f>SUM(G6:G181)</f>
        <v>60006412.640000001</v>
      </c>
      <c r="H182" s="281">
        <f>SUM(H6:H181)</f>
        <v>17071.400000000001</v>
      </c>
      <c r="I182" s="94">
        <f>SUM(I6:I181)</f>
        <v>60006412.640000001</v>
      </c>
    </row>
    <row r="183" spans="1:9">
      <c r="A183" s="72"/>
      <c r="B183" s="86"/>
      <c r="C183" s="86"/>
      <c r="D183" s="189"/>
      <c r="E183" s="68"/>
      <c r="F183" s="77"/>
      <c r="G183" s="68"/>
      <c r="H183" s="77"/>
      <c r="I183" s="68"/>
    </row>
  </sheetData>
  <mergeCells count="19">
    <mergeCell ref="B137:C137"/>
    <mergeCell ref="B66:C66"/>
    <mergeCell ref="B98:C98"/>
    <mergeCell ref="B106:C106"/>
    <mergeCell ref="B116:C116"/>
    <mergeCell ref="B115:C115"/>
    <mergeCell ref="A2:A3"/>
    <mergeCell ref="B2:B3"/>
    <mergeCell ref="C2:C3"/>
    <mergeCell ref="D2:D3"/>
    <mergeCell ref="E2:E3"/>
    <mergeCell ref="B56:C56"/>
    <mergeCell ref="B47:B49"/>
    <mergeCell ref="H2:I2"/>
    <mergeCell ref="F2:G2"/>
    <mergeCell ref="B5:C5"/>
    <mergeCell ref="B51:B55"/>
    <mergeCell ref="B46:C46"/>
    <mergeCell ref="B50:C50"/>
  </mergeCells>
  <pageMargins left="0.17" right="0.17" top="0.17" bottom="0.17" header="0.17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166"/>
  <sheetViews>
    <sheetView topLeftCell="A64" workbookViewId="0">
      <selection activeCell="M87" sqref="M87"/>
    </sheetView>
  </sheetViews>
  <sheetFormatPr defaultRowHeight="12.75"/>
  <cols>
    <col min="1" max="1" width="4.42578125" style="164" customWidth="1"/>
    <col min="2" max="2" width="12.42578125" style="73" customWidth="1"/>
    <col min="3" max="3" width="24.85546875" style="73" customWidth="1"/>
    <col min="4" max="4" width="9.7109375" style="83" customWidth="1"/>
    <col min="5" max="5" width="10.42578125" style="81" bestFit="1" customWidth="1"/>
    <col min="6" max="6" width="10.42578125" style="81" customWidth="1"/>
    <col min="7" max="7" width="11.85546875" style="81" customWidth="1"/>
    <col min="8" max="8" width="6" style="81" customWidth="1"/>
    <col min="9" max="9" width="11.42578125" style="81" customWidth="1"/>
    <col min="10" max="16384" width="9.140625" style="73"/>
  </cols>
  <sheetData>
    <row r="1" spans="1:9" s="83" customFormat="1" ht="39.75" customHeight="1">
      <c r="A1" s="206" t="s">
        <v>0</v>
      </c>
      <c r="B1" s="206" t="s">
        <v>1</v>
      </c>
      <c r="C1" s="206" t="s">
        <v>2</v>
      </c>
      <c r="D1" s="206" t="s">
        <v>3</v>
      </c>
      <c r="E1" s="205" t="s">
        <v>134</v>
      </c>
      <c r="F1" s="205" t="s">
        <v>5</v>
      </c>
      <c r="G1" s="205"/>
      <c r="H1" s="205" t="s">
        <v>6</v>
      </c>
      <c r="I1" s="205"/>
    </row>
    <row r="2" spans="1:9" s="85" customFormat="1" ht="28.5" customHeight="1">
      <c r="A2" s="206"/>
      <c r="B2" s="206"/>
      <c r="C2" s="206"/>
      <c r="D2" s="206"/>
      <c r="E2" s="205"/>
      <c r="F2" s="84" t="s">
        <v>7</v>
      </c>
      <c r="G2" s="84" t="s">
        <v>8</v>
      </c>
      <c r="H2" s="84" t="s">
        <v>7</v>
      </c>
      <c r="I2" s="84" t="s">
        <v>8</v>
      </c>
    </row>
    <row r="3" spans="1:9" s="164" customFormat="1" ht="21" customHeight="1">
      <c r="A3" s="72">
        <v>1</v>
      </c>
      <c r="B3" s="72">
        <v>2</v>
      </c>
      <c r="C3" s="72">
        <v>3</v>
      </c>
      <c r="D3" s="189">
        <v>4</v>
      </c>
      <c r="E3" s="70">
        <v>5</v>
      </c>
      <c r="F3" s="70">
        <v>6</v>
      </c>
      <c r="G3" s="70">
        <v>7</v>
      </c>
      <c r="H3" s="70">
        <v>8</v>
      </c>
      <c r="I3" s="70">
        <v>9</v>
      </c>
    </row>
    <row r="4" spans="1:9" s="164" customFormat="1" ht="21" customHeight="1">
      <c r="A4" s="72"/>
      <c r="B4" s="213" t="s">
        <v>542</v>
      </c>
      <c r="C4" s="214"/>
      <c r="D4" s="189"/>
      <c r="E4" s="70"/>
      <c r="F4" s="70"/>
      <c r="G4" s="68"/>
      <c r="H4" s="70"/>
      <c r="I4" s="70"/>
    </row>
    <row r="5" spans="1:9" ht="15.75" customHeight="1">
      <c r="A5" s="72">
        <v>1</v>
      </c>
      <c r="B5" s="86"/>
      <c r="C5" s="89" t="s">
        <v>234</v>
      </c>
      <c r="D5" s="189" t="s">
        <v>11</v>
      </c>
      <c r="E5" s="68">
        <v>1805571</v>
      </c>
      <c r="F5" s="91">
        <v>1</v>
      </c>
      <c r="G5" s="68">
        <f>E5*F5</f>
        <v>1805571</v>
      </c>
      <c r="H5" s="70">
        <f t="shared" ref="H5" si="0">+F5</f>
        <v>1</v>
      </c>
      <c r="I5" s="70">
        <f t="shared" ref="I5" si="1">+G5</f>
        <v>1805571</v>
      </c>
    </row>
    <row r="6" spans="1:9" ht="15.75" customHeight="1">
      <c r="A6" s="72">
        <v>2</v>
      </c>
      <c r="B6" s="86"/>
      <c r="C6" s="89" t="s">
        <v>219</v>
      </c>
      <c r="D6" s="189" t="s">
        <v>11</v>
      </c>
      <c r="E6" s="68">
        <v>2560</v>
      </c>
      <c r="F6" s="91">
        <v>1</v>
      </c>
      <c r="G6" s="68">
        <f t="shared" ref="G6:G73" si="2">E6*F6</f>
        <v>2560</v>
      </c>
      <c r="H6" s="70">
        <f t="shared" ref="H6:H52" si="3">+F6</f>
        <v>1</v>
      </c>
      <c r="I6" s="70">
        <f t="shared" ref="I6:I52" si="4">+G6</f>
        <v>2560</v>
      </c>
    </row>
    <row r="7" spans="1:9" ht="15.75" customHeight="1">
      <c r="A7" s="72">
        <v>3</v>
      </c>
      <c r="B7" s="86"/>
      <c r="C7" s="89" t="s">
        <v>220</v>
      </c>
      <c r="D7" s="189" t="s">
        <v>11</v>
      </c>
      <c r="E7" s="68">
        <v>420</v>
      </c>
      <c r="F7" s="91">
        <v>1</v>
      </c>
      <c r="G7" s="68">
        <f t="shared" si="2"/>
        <v>420</v>
      </c>
      <c r="H7" s="70">
        <f t="shared" si="3"/>
        <v>1</v>
      </c>
      <c r="I7" s="70">
        <f t="shared" si="4"/>
        <v>420</v>
      </c>
    </row>
    <row r="8" spans="1:9" ht="15.75" customHeight="1">
      <c r="A8" s="72">
        <v>4</v>
      </c>
      <c r="B8" s="86"/>
      <c r="C8" s="89" t="s">
        <v>247</v>
      </c>
      <c r="D8" s="189" t="s">
        <v>27</v>
      </c>
      <c r="E8" s="282"/>
      <c r="F8" s="91">
        <v>1950</v>
      </c>
      <c r="G8" s="68">
        <v>13338688</v>
      </c>
      <c r="H8" s="70">
        <f t="shared" si="3"/>
        <v>1950</v>
      </c>
      <c r="I8" s="70">
        <f t="shared" si="4"/>
        <v>13338688</v>
      </c>
    </row>
    <row r="9" spans="1:9" ht="15.75" customHeight="1">
      <c r="A9" s="72">
        <v>5</v>
      </c>
      <c r="B9" s="86"/>
      <c r="C9" s="89" t="s">
        <v>248</v>
      </c>
      <c r="D9" s="189" t="s">
        <v>11</v>
      </c>
      <c r="E9" s="68"/>
      <c r="F9" s="91">
        <v>1</v>
      </c>
      <c r="G9" s="68">
        <f t="shared" si="2"/>
        <v>0</v>
      </c>
      <c r="H9" s="70">
        <f t="shared" si="3"/>
        <v>1</v>
      </c>
      <c r="I9" s="70">
        <f t="shared" si="4"/>
        <v>0</v>
      </c>
    </row>
    <row r="10" spans="1:9" ht="28.5" customHeight="1">
      <c r="A10" s="72">
        <v>6</v>
      </c>
      <c r="B10" s="86"/>
      <c r="C10" s="89" t="s">
        <v>256</v>
      </c>
      <c r="D10" s="189" t="s">
        <v>11</v>
      </c>
      <c r="E10" s="68">
        <v>2744000</v>
      </c>
      <c r="F10" s="91">
        <v>1</v>
      </c>
      <c r="G10" s="68">
        <f t="shared" si="2"/>
        <v>2744000</v>
      </c>
      <c r="H10" s="70">
        <f t="shared" si="3"/>
        <v>1</v>
      </c>
      <c r="I10" s="70">
        <f t="shared" si="4"/>
        <v>2744000</v>
      </c>
    </row>
    <row r="11" spans="1:9" ht="15.75" customHeight="1">
      <c r="A11" s="72"/>
      <c r="B11" s="215" t="s">
        <v>563</v>
      </c>
      <c r="C11" s="216"/>
      <c r="D11" s="189"/>
      <c r="E11" s="68"/>
      <c r="F11" s="91"/>
      <c r="G11" s="68"/>
      <c r="H11" s="70"/>
      <c r="I11" s="70"/>
    </row>
    <row r="12" spans="1:9" ht="15.75" customHeight="1">
      <c r="A12" s="72">
        <v>7</v>
      </c>
      <c r="B12" s="184"/>
      <c r="C12" s="128" t="s">
        <v>550</v>
      </c>
      <c r="D12" s="189" t="s">
        <v>27</v>
      </c>
      <c r="E12" s="68">
        <v>12245.1</v>
      </c>
      <c r="F12" s="185">
        <v>55.72</v>
      </c>
      <c r="G12" s="68">
        <f t="shared" si="2"/>
        <v>682296.97199999995</v>
      </c>
      <c r="H12" s="70">
        <f t="shared" si="3"/>
        <v>55.72</v>
      </c>
      <c r="I12" s="70">
        <f t="shared" si="4"/>
        <v>682296.97199999995</v>
      </c>
    </row>
    <row r="13" spans="1:9" ht="15.75" customHeight="1">
      <c r="A13" s="72">
        <v>8</v>
      </c>
      <c r="B13" s="86"/>
      <c r="C13" s="128" t="s">
        <v>554</v>
      </c>
      <c r="D13" s="189" t="s">
        <v>11</v>
      </c>
      <c r="E13" s="68">
        <v>115688.7</v>
      </c>
      <c r="F13" s="91">
        <v>2</v>
      </c>
      <c r="G13" s="68">
        <f t="shared" si="2"/>
        <v>231377.4</v>
      </c>
      <c r="H13" s="70">
        <f t="shared" si="3"/>
        <v>2</v>
      </c>
      <c r="I13" s="70">
        <f t="shared" si="4"/>
        <v>231377.4</v>
      </c>
    </row>
    <row r="14" spans="1:9" ht="15.75" customHeight="1">
      <c r="A14" s="72">
        <v>9</v>
      </c>
      <c r="B14" s="86"/>
      <c r="C14" s="118" t="s">
        <v>566</v>
      </c>
      <c r="D14" s="189" t="s">
        <v>565</v>
      </c>
      <c r="E14" s="68">
        <v>144183.29999999999</v>
      </c>
      <c r="F14" s="91">
        <v>3</v>
      </c>
      <c r="G14" s="68">
        <f t="shared" si="2"/>
        <v>432549.89999999997</v>
      </c>
      <c r="H14" s="70">
        <f t="shared" si="3"/>
        <v>3</v>
      </c>
      <c r="I14" s="70">
        <f t="shared" si="4"/>
        <v>432549.89999999997</v>
      </c>
    </row>
    <row r="15" spans="1:9" ht="15.75" customHeight="1">
      <c r="A15" s="72">
        <v>10</v>
      </c>
      <c r="B15" s="86"/>
      <c r="C15" s="118"/>
      <c r="D15" s="189"/>
      <c r="E15" s="68"/>
      <c r="F15" s="91"/>
      <c r="G15" s="68"/>
      <c r="H15" s="70"/>
      <c r="I15" s="70"/>
    </row>
    <row r="16" spans="1:9" ht="15.75" customHeight="1">
      <c r="A16" s="72">
        <v>11</v>
      </c>
      <c r="B16" s="86"/>
      <c r="C16" s="89" t="s">
        <v>531</v>
      </c>
      <c r="D16" s="189" t="s">
        <v>11</v>
      </c>
      <c r="E16" s="68">
        <v>32000</v>
      </c>
      <c r="F16" s="91">
        <v>3</v>
      </c>
      <c r="G16" s="68">
        <f t="shared" si="2"/>
        <v>96000</v>
      </c>
      <c r="H16" s="70">
        <f t="shared" si="3"/>
        <v>3</v>
      </c>
      <c r="I16" s="70">
        <f t="shared" si="4"/>
        <v>96000</v>
      </c>
    </row>
    <row r="17" spans="1:9" ht="15.75" customHeight="1">
      <c r="A17" s="72">
        <v>12</v>
      </c>
      <c r="B17" s="86"/>
      <c r="C17" s="89" t="s">
        <v>531</v>
      </c>
      <c r="D17" s="189" t="s">
        <v>11</v>
      </c>
      <c r="E17" s="68">
        <v>22000</v>
      </c>
      <c r="F17" s="91">
        <v>6</v>
      </c>
      <c r="G17" s="68">
        <f t="shared" si="2"/>
        <v>132000</v>
      </c>
      <c r="H17" s="70">
        <f t="shared" si="3"/>
        <v>6</v>
      </c>
      <c r="I17" s="70">
        <f t="shared" si="4"/>
        <v>132000</v>
      </c>
    </row>
    <row r="18" spans="1:9" ht="15.75" customHeight="1">
      <c r="A18" s="72">
        <v>13</v>
      </c>
      <c r="B18" s="86"/>
      <c r="C18" s="75" t="s">
        <v>647</v>
      </c>
      <c r="D18" s="192" t="s">
        <v>11</v>
      </c>
      <c r="E18" s="68">
        <v>16000</v>
      </c>
      <c r="F18" s="91">
        <v>1</v>
      </c>
      <c r="G18" s="68">
        <f t="shared" si="2"/>
        <v>16000</v>
      </c>
      <c r="H18" s="70">
        <f t="shared" si="3"/>
        <v>1</v>
      </c>
      <c r="I18" s="70">
        <f t="shared" si="4"/>
        <v>16000</v>
      </c>
    </row>
    <row r="19" spans="1:9" ht="15.75" customHeight="1">
      <c r="A19" s="72">
        <v>14</v>
      </c>
      <c r="B19" s="86"/>
      <c r="C19" s="89" t="s">
        <v>235</v>
      </c>
      <c r="D19" s="189" t="s">
        <v>11</v>
      </c>
      <c r="E19" s="68">
        <v>300</v>
      </c>
      <c r="F19" s="91">
        <v>4</v>
      </c>
      <c r="G19" s="68">
        <f t="shared" si="2"/>
        <v>1200</v>
      </c>
      <c r="H19" s="70">
        <f t="shared" si="3"/>
        <v>4</v>
      </c>
      <c r="I19" s="70">
        <f t="shared" si="4"/>
        <v>1200</v>
      </c>
    </row>
    <row r="20" spans="1:9" ht="15.75" customHeight="1">
      <c r="A20" s="72">
        <v>15</v>
      </c>
      <c r="B20" s="86"/>
      <c r="C20" s="89" t="s">
        <v>160</v>
      </c>
      <c r="D20" s="189" t="s">
        <v>11</v>
      </c>
      <c r="E20" s="68">
        <v>480</v>
      </c>
      <c r="F20" s="91">
        <v>1</v>
      </c>
      <c r="G20" s="68">
        <f t="shared" si="2"/>
        <v>480</v>
      </c>
      <c r="H20" s="70">
        <f t="shared" si="3"/>
        <v>1</v>
      </c>
      <c r="I20" s="70">
        <f t="shared" si="4"/>
        <v>480</v>
      </c>
    </row>
    <row r="21" spans="1:9" ht="15.75" customHeight="1">
      <c r="A21" s="72">
        <v>16</v>
      </c>
      <c r="B21" s="86"/>
      <c r="C21" s="89" t="s">
        <v>236</v>
      </c>
      <c r="D21" s="189" t="s">
        <v>11</v>
      </c>
      <c r="E21" s="68">
        <v>230</v>
      </c>
      <c r="F21" s="91">
        <v>6</v>
      </c>
      <c r="G21" s="68">
        <f t="shared" si="2"/>
        <v>1380</v>
      </c>
      <c r="H21" s="70">
        <f t="shared" si="3"/>
        <v>6</v>
      </c>
      <c r="I21" s="70">
        <f t="shared" si="4"/>
        <v>1380</v>
      </c>
    </row>
    <row r="22" spans="1:9" ht="15.75" customHeight="1">
      <c r="A22" s="72">
        <v>17</v>
      </c>
      <c r="B22" s="86"/>
      <c r="C22" s="89" t="s">
        <v>237</v>
      </c>
      <c r="D22" s="189" t="s">
        <v>11</v>
      </c>
      <c r="E22" s="68">
        <v>1800</v>
      </c>
      <c r="F22" s="91">
        <v>4</v>
      </c>
      <c r="G22" s="68">
        <f t="shared" si="2"/>
        <v>7200</v>
      </c>
      <c r="H22" s="70">
        <f t="shared" si="3"/>
        <v>4</v>
      </c>
      <c r="I22" s="70">
        <f t="shared" si="4"/>
        <v>7200</v>
      </c>
    </row>
    <row r="23" spans="1:9" ht="15.75" customHeight="1">
      <c r="A23" s="72">
        <v>18</v>
      </c>
      <c r="B23" s="86"/>
      <c r="C23" s="89" t="s">
        <v>238</v>
      </c>
      <c r="D23" s="189" t="s">
        <v>11</v>
      </c>
      <c r="E23" s="68">
        <v>400</v>
      </c>
      <c r="F23" s="91">
        <v>6</v>
      </c>
      <c r="G23" s="68">
        <f t="shared" si="2"/>
        <v>2400</v>
      </c>
      <c r="H23" s="70">
        <f t="shared" si="3"/>
        <v>6</v>
      </c>
      <c r="I23" s="70">
        <f t="shared" si="4"/>
        <v>2400</v>
      </c>
    </row>
    <row r="24" spans="1:9" ht="15.75" customHeight="1">
      <c r="A24" s="72">
        <v>19</v>
      </c>
      <c r="B24" s="86"/>
      <c r="C24" s="89" t="s">
        <v>55</v>
      </c>
      <c r="D24" s="189" t="s">
        <v>11</v>
      </c>
      <c r="E24" s="186">
        <v>400</v>
      </c>
      <c r="F24" s="91">
        <v>6</v>
      </c>
      <c r="G24" s="68">
        <f t="shared" si="2"/>
        <v>2400</v>
      </c>
      <c r="H24" s="70">
        <f t="shared" si="3"/>
        <v>6</v>
      </c>
      <c r="I24" s="70">
        <f t="shared" si="4"/>
        <v>2400</v>
      </c>
    </row>
    <row r="25" spans="1:9" ht="15.75" customHeight="1">
      <c r="A25" s="72">
        <v>20</v>
      </c>
      <c r="B25" s="86"/>
      <c r="C25" s="89" t="s">
        <v>239</v>
      </c>
      <c r="D25" s="189" t="s">
        <v>11</v>
      </c>
      <c r="E25" s="68">
        <v>300</v>
      </c>
      <c r="F25" s="91">
        <v>3</v>
      </c>
      <c r="G25" s="68">
        <f t="shared" si="2"/>
        <v>900</v>
      </c>
      <c r="H25" s="70">
        <f t="shared" si="3"/>
        <v>3</v>
      </c>
      <c r="I25" s="70">
        <f t="shared" si="4"/>
        <v>900</v>
      </c>
    </row>
    <row r="26" spans="1:9" ht="15.75" customHeight="1">
      <c r="A26" s="72">
        <v>21</v>
      </c>
      <c r="B26" s="86"/>
      <c r="C26" s="89" t="s">
        <v>228</v>
      </c>
      <c r="D26" s="189" t="s">
        <v>11</v>
      </c>
      <c r="E26" s="68">
        <v>135</v>
      </c>
      <c r="F26" s="91">
        <v>3</v>
      </c>
      <c r="G26" s="68">
        <f t="shared" si="2"/>
        <v>405</v>
      </c>
      <c r="H26" s="70">
        <f t="shared" si="3"/>
        <v>3</v>
      </c>
      <c r="I26" s="70">
        <f t="shared" si="4"/>
        <v>405</v>
      </c>
    </row>
    <row r="27" spans="1:9" ht="15.75" customHeight="1">
      <c r="A27" s="72">
        <v>22</v>
      </c>
      <c r="B27" s="86"/>
      <c r="C27" s="89" t="s">
        <v>240</v>
      </c>
      <c r="D27" s="189" t="s">
        <v>11</v>
      </c>
      <c r="E27" s="186">
        <v>350</v>
      </c>
      <c r="F27" s="91">
        <v>2</v>
      </c>
      <c r="G27" s="68">
        <f t="shared" si="2"/>
        <v>700</v>
      </c>
      <c r="H27" s="70">
        <f t="shared" si="3"/>
        <v>2</v>
      </c>
      <c r="I27" s="70">
        <f t="shared" si="4"/>
        <v>700</v>
      </c>
    </row>
    <row r="28" spans="1:9" ht="15.75" customHeight="1">
      <c r="A28" s="72">
        <v>23</v>
      </c>
      <c r="B28" s="86"/>
      <c r="C28" s="89" t="s">
        <v>241</v>
      </c>
      <c r="D28" s="189" t="s">
        <v>11</v>
      </c>
      <c r="E28" s="186">
        <v>420</v>
      </c>
      <c r="F28" s="91">
        <v>4</v>
      </c>
      <c r="G28" s="68">
        <f t="shared" si="2"/>
        <v>1680</v>
      </c>
      <c r="H28" s="70">
        <f t="shared" si="3"/>
        <v>4</v>
      </c>
      <c r="I28" s="70">
        <f t="shared" si="4"/>
        <v>1680</v>
      </c>
    </row>
    <row r="29" spans="1:9" ht="15.75" customHeight="1">
      <c r="A29" s="72">
        <v>24</v>
      </c>
      <c r="B29" s="86"/>
      <c r="C29" s="89" t="s">
        <v>31</v>
      </c>
      <c r="D29" s="189" t="s">
        <v>11</v>
      </c>
      <c r="E29" s="186">
        <v>940</v>
      </c>
      <c r="F29" s="91">
        <v>1</v>
      </c>
      <c r="G29" s="68">
        <f t="shared" si="2"/>
        <v>940</v>
      </c>
      <c r="H29" s="70">
        <f t="shared" si="3"/>
        <v>1</v>
      </c>
      <c r="I29" s="70">
        <f t="shared" si="4"/>
        <v>940</v>
      </c>
    </row>
    <row r="30" spans="1:9" ht="15.75" customHeight="1">
      <c r="A30" s="72">
        <v>25</v>
      </c>
      <c r="B30" s="86"/>
      <c r="C30" s="89" t="s">
        <v>242</v>
      </c>
      <c r="D30" s="189" t="s">
        <v>11</v>
      </c>
      <c r="E30" s="68">
        <v>220</v>
      </c>
      <c r="F30" s="91">
        <v>5</v>
      </c>
      <c r="G30" s="68">
        <f t="shared" si="2"/>
        <v>1100</v>
      </c>
      <c r="H30" s="70">
        <f t="shared" si="3"/>
        <v>5</v>
      </c>
      <c r="I30" s="70">
        <f t="shared" si="4"/>
        <v>1100</v>
      </c>
    </row>
    <row r="31" spans="1:9" ht="15.75" customHeight="1">
      <c r="A31" s="72">
        <v>26</v>
      </c>
      <c r="B31" s="86"/>
      <c r="C31" s="89" t="s">
        <v>243</v>
      </c>
      <c r="D31" s="189" t="s">
        <v>11</v>
      </c>
      <c r="E31" s="68">
        <v>180</v>
      </c>
      <c r="F31" s="91">
        <v>5</v>
      </c>
      <c r="G31" s="68">
        <f t="shared" si="2"/>
        <v>900</v>
      </c>
      <c r="H31" s="70">
        <f t="shared" si="3"/>
        <v>5</v>
      </c>
      <c r="I31" s="70">
        <f t="shared" si="4"/>
        <v>900</v>
      </c>
    </row>
    <row r="32" spans="1:9" ht="15.75" customHeight="1">
      <c r="A32" s="72">
        <v>27</v>
      </c>
      <c r="B32" s="86"/>
      <c r="C32" s="87" t="s">
        <v>244</v>
      </c>
      <c r="D32" s="189" t="s">
        <v>11</v>
      </c>
      <c r="E32" s="187">
        <v>2140</v>
      </c>
      <c r="F32" s="91">
        <v>1</v>
      </c>
      <c r="G32" s="68">
        <f t="shared" si="2"/>
        <v>2140</v>
      </c>
      <c r="H32" s="70">
        <f t="shared" si="3"/>
        <v>1</v>
      </c>
      <c r="I32" s="70">
        <f t="shared" si="4"/>
        <v>2140</v>
      </c>
    </row>
    <row r="33" spans="1:9" ht="15.75" customHeight="1">
      <c r="A33" s="72">
        <v>28</v>
      </c>
      <c r="B33" s="86"/>
      <c r="C33" s="89" t="s">
        <v>245</v>
      </c>
      <c r="D33" s="189" t="s">
        <v>11</v>
      </c>
      <c r="E33" s="68">
        <v>6300</v>
      </c>
      <c r="F33" s="91">
        <v>1</v>
      </c>
      <c r="G33" s="68">
        <f t="shared" si="2"/>
        <v>6300</v>
      </c>
      <c r="H33" s="70">
        <f t="shared" si="3"/>
        <v>1</v>
      </c>
      <c r="I33" s="70">
        <f t="shared" si="4"/>
        <v>6300</v>
      </c>
    </row>
    <row r="34" spans="1:9" ht="15.75" customHeight="1">
      <c r="A34" s="72">
        <v>29</v>
      </c>
      <c r="B34" s="86"/>
      <c r="C34" s="89" t="s">
        <v>200</v>
      </c>
      <c r="D34" s="189" t="s">
        <v>11</v>
      </c>
      <c r="E34" s="68">
        <v>8920</v>
      </c>
      <c r="F34" s="91">
        <v>1</v>
      </c>
      <c r="G34" s="68">
        <f t="shared" si="2"/>
        <v>8920</v>
      </c>
      <c r="H34" s="70">
        <f t="shared" si="3"/>
        <v>1</v>
      </c>
      <c r="I34" s="70">
        <f t="shared" si="4"/>
        <v>8920</v>
      </c>
    </row>
    <row r="35" spans="1:9" ht="15.75" customHeight="1">
      <c r="A35" s="72">
        <v>30</v>
      </c>
      <c r="B35" s="86"/>
      <c r="C35" s="89" t="s">
        <v>246</v>
      </c>
      <c r="D35" s="189" t="s">
        <v>11</v>
      </c>
      <c r="E35" s="68">
        <v>22300</v>
      </c>
      <c r="F35" s="91">
        <v>1</v>
      </c>
      <c r="G35" s="68">
        <f t="shared" si="2"/>
        <v>22300</v>
      </c>
      <c r="H35" s="70">
        <f t="shared" si="3"/>
        <v>1</v>
      </c>
      <c r="I35" s="70">
        <f t="shared" si="4"/>
        <v>22300</v>
      </c>
    </row>
    <row r="36" spans="1:9" ht="15.75" customHeight="1">
      <c r="A36" s="72">
        <v>31</v>
      </c>
      <c r="B36" s="86"/>
      <c r="C36" s="89" t="s">
        <v>249</v>
      </c>
      <c r="D36" s="189" t="s">
        <v>11</v>
      </c>
      <c r="E36" s="68">
        <v>50000</v>
      </c>
      <c r="F36" s="91">
        <v>1</v>
      </c>
      <c r="G36" s="68">
        <f t="shared" si="2"/>
        <v>50000</v>
      </c>
      <c r="H36" s="70">
        <f t="shared" si="3"/>
        <v>1</v>
      </c>
      <c r="I36" s="70">
        <f t="shared" si="4"/>
        <v>50000</v>
      </c>
    </row>
    <row r="37" spans="1:9" ht="15.75" customHeight="1">
      <c r="A37" s="72">
        <v>32</v>
      </c>
      <c r="B37" s="86"/>
      <c r="C37" s="89" t="s">
        <v>114</v>
      </c>
      <c r="D37" s="189" t="s">
        <v>11</v>
      </c>
      <c r="E37" s="68">
        <v>12000</v>
      </c>
      <c r="F37" s="91">
        <v>1</v>
      </c>
      <c r="G37" s="68">
        <f t="shared" si="2"/>
        <v>12000</v>
      </c>
      <c r="H37" s="70">
        <f t="shared" si="3"/>
        <v>1</v>
      </c>
      <c r="I37" s="70">
        <f t="shared" si="4"/>
        <v>12000</v>
      </c>
    </row>
    <row r="38" spans="1:9" ht="15.75" customHeight="1">
      <c r="A38" s="72">
        <v>33</v>
      </c>
      <c r="B38" s="86"/>
      <c r="C38" s="89" t="s">
        <v>250</v>
      </c>
      <c r="D38" s="189" t="s">
        <v>11</v>
      </c>
      <c r="E38" s="68">
        <v>12000</v>
      </c>
      <c r="F38" s="91">
        <v>2</v>
      </c>
      <c r="G38" s="68">
        <f t="shared" si="2"/>
        <v>24000</v>
      </c>
      <c r="H38" s="70">
        <f t="shared" si="3"/>
        <v>2</v>
      </c>
      <c r="I38" s="70">
        <f t="shared" si="4"/>
        <v>24000</v>
      </c>
    </row>
    <row r="39" spans="1:9" ht="15.75" customHeight="1">
      <c r="A39" s="72">
        <v>34</v>
      </c>
      <c r="B39" s="86"/>
      <c r="C39" s="89" t="s">
        <v>251</v>
      </c>
      <c r="D39" s="189" t="s">
        <v>11</v>
      </c>
      <c r="E39" s="68">
        <v>6000</v>
      </c>
      <c r="F39" s="91">
        <v>1</v>
      </c>
      <c r="G39" s="68">
        <f t="shared" si="2"/>
        <v>6000</v>
      </c>
      <c r="H39" s="70">
        <f t="shared" si="3"/>
        <v>1</v>
      </c>
      <c r="I39" s="70">
        <f t="shared" si="4"/>
        <v>6000</v>
      </c>
    </row>
    <row r="40" spans="1:9" ht="15.75" customHeight="1">
      <c r="A40" s="72">
        <v>35</v>
      </c>
      <c r="B40" s="86"/>
      <c r="C40" s="89" t="s">
        <v>117</v>
      </c>
      <c r="D40" s="189" t="s">
        <v>11</v>
      </c>
      <c r="E40" s="186">
        <v>4800</v>
      </c>
      <c r="F40" s="91">
        <v>6</v>
      </c>
      <c r="G40" s="68">
        <f t="shared" si="2"/>
        <v>28800</v>
      </c>
      <c r="H40" s="70">
        <f t="shared" si="3"/>
        <v>6</v>
      </c>
      <c r="I40" s="70">
        <f t="shared" si="4"/>
        <v>28800</v>
      </c>
    </row>
    <row r="41" spans="1:9" ht="15.75" customHeight="1">
      <c r="A41" s="72">
        <v>36</v>
      </c>
      <c r="B41" s="86"/>
      <c r="C41" s="89" t="s">
        <v>258</v>
      </c>
      <c r="D41" s="189" t="s">
        <v>11</v>
      </c>
      <c r="E41" s="68">
        <v>34000</v>
      </c>
      <c r="F41" s="91">
        <v>1</v>
      </c>
      <c r="G41" s="68">
        <f t="shared" si="2"/>
        <v>34000</v>
      </c>
      <c r="H41" s="70">
        <f t="shared" si="3"/>
        <v>1</v>
      </c>
      <c r="I41" s="70">
        <f t="shared" si="4"/>
        <v>34000</v>
      </c>
    </row>
    <row r="42" spans="1:9" ht="15.75" customHeight="1">
      <c r="A42" s="72">
        <v>37</v>
      </c>
      <c r="B42" s="86"/>
      <c r="C42" s="89" t="s">
        <v>252</v>
      </c>
      <c r="D42" s="189" t="s">
        <v>11</v>
      </c>
      <c r="E42" s="68">
        <v>10400</v>
      </c>
      <c r="F42" s="91">
        <v>2</v>
      </c>
      <c r="G42" s="68">
        <f t="shared" si="2"/>
        <v>20800</v>
      </c>
      <c r="H42" s="70">
        <f t="shared" si="3"/>
        <v>2</v>
      </c>
      <c r="I42" s="70">
        <f t="shared" si="4"/>
        <v>20800</v>
      </c>
    </row>
    <row r="43" spans="1:9" ht="15.75" customHeight="1">
      <c r="A43" s="72">
        <v>38</v>
      </c>
      <c r="B43" s="86"/>
      <c r="C43" s="89" t="s">
        <v>111</v>
      </c>
      <c r="D43" s="189" t="s">
        <v>11</v>
      </c>
      <c r="E43" s="68">
        <v>26000</v>
      </c>
      <c r="F43" s="91">
        <v>1</v>
      </c>
      <c r="G43" s="68">
        <f t="shared" si="2"/>
        <v>26000</v>
      </c>
      <c r="H43" s="70">
        <f t="shared" si="3"/>
        <v>1</v>
      </c>
      <c r="I43" s="70">
        <f t="shared" si="4"/>
        <v>26000</v>
      </c>
    </row>
    <row r="44" spans="1:9" ht="15.75" customHeight="1">
      <c r="A44" s="72">
        <v>39</v>
      </c>
      <c r="B44" s="86"/>
      <c r="C44" s="89" t="s">
        <v>253</v>
      </c>
      <c r="D44" s="189" t="s">
        <v>11</v>
      </c>
      <c r="E44" s="68">
        <v>12000</v>
      </c>
      <c r="F44" s="91">
        <v>1</v>
      </c>
      <c r="G44" s="68">
        <f t="shared" si="2"/>
        <v>12000</v>
      </c>
      <c r="H44" s="70">
        <f t="shared" si="3"/>
        <v>1</v>
      </c>
      <c r="I44" s="70">
        <f t="shared" si="4"/>
        <v>12000</v>
      </c>
    </row>
    <row r="45" spans="1:9" ht="15.75" customHeight="1">
      <c r="A45" s="72">
        <v>40</v>
      </c>
      <c r="B45" s="86"/>
      <c r="C45" s="89" t="s">
        <v>240</v>
      </c>
      <c r="D45" s="189" t="s">
        <v>11</v>
      </c>
      <c r="E45" s="68">
        <v>23600</v>
      </c>
      <c r="F45" s="91">
        <v>1</v>
      </c>
      <c r="G45" s="68">
        <f t="shared" si="2"/>
        <v>23600</v>
      </c>
      <c r="H45" s="70">
        <f t="shared" si="3"/>
        <v>1</v>
      </c>
      <c r="I45" s="70">
        <f t="shared" si="4"/>
        <v>23600</v>
      </c>
    </row>
    <row r="46" spans="1:9" ht="15.75" customHeight="1">
      <c r="A46" s="72">
        <v>41</v>
      </c>
      <c r="B46" s="86"/>
      <c r="C46" s="89" t="s">
        <v>544</v>
      </c>
      <c r="D46" s="189" t="s">
        <v>11</v>
      </c>
      <c r="E46" s="68">
        <v>16000</v>
      </c>
      <c r="F46" s="91">
        <v>1</v>
      </c>
      <c r="G46" s="68">
        <f t="shared" si="2"/>
        <v>16000</v>
      </c>
      <c r="H46" s="70">
        <f t="shared" si="3"/>
        <v>1</v>
      </c>
      <c r="I46" s="70">
        <f t="shared" si="4"/>
        <v>16000</v>
      </c>
    </row>
    <row r="47" spans="1:9" ht="15.75" customHeight="1">
      <c r="A47" s="72">
        <v>42</v>
      </c>
      <c r="B47" s="86"/>
      <c r="C47" s="89" t="s">
        <v>176</v>
      </c>
      <c r="D47" s="189" t="s">
        <v>11</v>
      </c>
      <c r="E47" s="68">
        <v>120300</v>
      </c>
      <c r="F47" s="91">
        <v>1</v>
      </c>
      <c r="G47" s="68">
        <f t="shared" si="2"/>
        <v>120300</v>
      </c>
      <c r="H47" s="70">
        <f t="shared" si="3"/>
        <v>1</v>
      </c>
      <c r="I47" s="70">
        <f t="shared" si="4"/>
        <v>120300</v>
      </c>
    </row>
    <row r="48" spans="1:9" ht="15.75" customHeight="1">
      <c r="A48" s="72">
        <v>43</v>
      </c>
      <c r="B48" s="86"/>
      <c r="C48" s="89" t="s">
        <v>254</v>
      </c>
      <c r="D48" s="189" t="s">
        <v>11</v>
      </c>
      <c r="E48" s="68">
        <v>62000</v>
      </c>
      <c r="F48" s="91">
        <v>1</v>
      </c>
      <c r="G48" s="68">
        <f t="shared" si="2"/>
        <v>62000</v>
      </c>
      <c r="H48" s="70">
        <f t="shared" si="3"/>
        <v>1</v>
      </c>
      <c r="I48" s="70">
        <f t="shared" si="4"/>
        <v>62000</v>
      </c>
    </row>
    <row r="49" spans="1:9" ht="15.75" customHeight="1">
      <c r="A49" s="72">
        <v>44</v>
      </c>
      <c r="B49" s="86"/>
      <c r="C49" s="89" t="s">
        <v>255</v>
      </c>
      <c r="D49" s="189" t="s">
        <v>11</v>
      </c>
      <c r="E49" s="68">
        <v>6000</v>
      </c>
      <c r="F49" s="91">
        <v>1</v>
      </c>
      <c r="G49" s="68">
        <f t="shared" si="2"/>
        <v>6000</v>
      </c>
      <c r="H49" s="70">
        <f t="shared" si="3"/>
        <v>1</v>
      </c>
      <c r="I49" s="70">
        <f t="shared" si="4"/>
        <v>6000</v>
      </c>
    </row>
    <row r="50" spans="1:9" ht="15.75" customHeight="1">
      <c r="A50" s="72">
        <v>45</v>
      </c>
      <c r="B50" s="86"/>
      <c r="C50" s="89" t="s">
        <v>117</v>
      </c>
      <c r="D50" s="189" t="s">
        <v>11</v>
      </c>
      <c r="E50" s="68">
        <v>6000</v>
      </c>
      <c r="F50" s="91">
        <v>50</v>
      </c>
      <c r="G50" s="68">
        <f t="shared" si="2"/>
        <v>300000</v>
      </c>
      <c r="H50" s="70">
        <f t="shared" si="3"/>
        <v>50</v>
      </c>
      <c r="I50" s="70">
        <f t="shared" si="4"/>
        <v>300000</v>
      </c>
    </row>
    <row r="51" spans="1:9" ht="15.75" customHeight="1">
      <c r="A51" s="72">
        <v>46</v>
      </c>
      <c r="B51" s="86"/>
      <c r="C51" s="89" t="s">
        <v>98</v>
      </c>
      <c r="D51" s="189" t="s">
        <v>11</v>
      </c>
      <c r="E51" s="68">
        <v>7000</v>
      </c>
      <c r="F51" s="91">
        <v>2</v>
      </c>
      <c r="G51" s="68">
        <f t="shared" si="2"/>
        <v>14000</v>
      </c>
      <c r="H51" s="70">
        <f t="shared" si="3"/>
        <v>2</v>
      </c>
      <c r="I51" s="70">
        <f t="shared" si="4"/>
        <v>14000</v>
      </c>
    </row>
    <row r="52" spans="1:9" ht="15.75" customHeight="1">
      <c r="A52" s="72">
        <v>47</v>
      </c>
      <c r="B52" s="86"/>
      <c r="C52" s="89" t="s">
        <v>601</v>
      </c>
      <c r="D52" s="189" t="s">
        <v>11</v>
      </c>
      <c r="E52" s="68">
        <v>8000</v>
      </c>
      <c r="F52" s="91">
        <v>1</v>
      </c>
      <c r="G52" s="68">
        <f t="shared" si="2"/>
        <v>8000</v>
      </c>
      <c r="H52" s="70">
        <f t="shared" si="3"/>
        <v>1</v>
      </c>
      <c r="I52" s="70">
        <f t="shared" si="4"/>
        <v>8000</v>
      </c>
    </row>
    <row r="53" spans="1:9" ht="55.5" customHeight="1">
      <c r="A53" s="72">
        <v>48</v>
      </c>
      <c r="B53" s="86"/>
      <c r="C53" s="85" t="s">
        <v>651</v>
      </c>
      <c r="D53" s="189" t="s">
        <v>11</v>
      </c>
      <c r="E53" s="68">
        <v>470474</v>
      </c>
      <c r="F53" s="91">
        <v>1</v>
      </c>
      <c r="G53" s="68">
        <f t="shared" si="2"/>
        <v>470474</v>
      </c>
      <c r="H53" s="70">
        <f>+F53</f>
        <v>1</v>
      </c>
      <c r="I53" s="70">
        <f>+G53</f>
        <v>470474</v>
      </c>
    </row>
    <row r="54" spans="1:9" ht="36" customHeight="1">
      <c r="A54" s="72">
        <v>49</v>
      </c>
      <c r="B54" s="86"/>
      <c r="C54" s="88" t="s">
        <v>572</v>
      </c>
      <c r="D54" s="189" t="s">
        <v>11</v>
      </c>
      <c r="E54" s="68">
        <v>49147</v>
      </c>
      <c r="F54" s="91">
        <v>1</v>
      </c>
      <c r="G54" s="68">
        <f t="shared" si="2"/>
        <v>49147</v>
      </c>
      <c r="H54" s="70">
        <f t="shared" ref="H54:H73" si="5">+F54</f>
        <v>1</v>
      </c>
      <c r="I54" s="70">
        <f t="shared" ref="I54:I72" si="6">+G54</f>
        <v>49147</v>
      </c>
    </row>
    <row r="55" spans="1:9" s="96" customFormat="1" ht="40.5" customHeight="1">
      <c r="A55" s="72">
        <v>50</v>
      </c>
      <c r="B55" s="95"/>
      <c r="C55" s="143" t="s">
        <v>573</v>
      </c>
      <c r="D55" s="182" t="s">
        <v>11</v>
      </c>
      <c r="E55" s="144">
        <v>112000</v>
      </c>
      <c r="F55" s="145">
        <v>1</v>
      </c>
      <c r="G55" s="144">
        <f t="shared" si="2"/>
        <v>112000</v>
      </c>
      <c r="H55" s="155">
        <f t="shared" si="5"/>
        <v>1</v>
      </c>
      <c r="I55" s="155">
        <f t="shared" si="6"/>
        <v>112000</v>
      </c>
    </row>
    <row r="56" spans="1:9" ht="36.75" customHeight="1">
      <c r="A56" s="72">
        <v>51</v>
      </c>
      <c r="B56" s="86"/>
      <c r="C56" s="156" t="s">
        <v>652</v>
      </c>
      <c r="D56" s="189" t="s">
        <v>11</v>
      </c>
      <c r="E56" s="68">
        <v>34500</v>
      </c>
      <c r="F56" s="91">
        <v>1</v>
      </c>
      <c r="G56" s="68">
        <f t="shared" si="2"/>
        <v>34500</v>
      </c>
      <c r="H56" s="70">
        <f t="shared" si="5"/>
        <v>1</v>
      </c>
      <c r="I56" s="70">
        <f t="shared" si="6"/>
        <v>34500</v>
      </c>
    </row>
    <row r="57" spans="1:9" ht="27" customHeight="1">
      <c r="A57" s="72">
        <v>52</v>
      </c>
      <c r="B57" s="86"/>
      <c r="C57" s="88" t="s">
        <v>574</v>
      </c>
      <c r="D57" s="189" t="s">
        <v>11</v>
      </c>
      <c r="E57" s="68">
        <v>42200</v>
      </c>
      <c r="F57" s="91">
        <v>1</v>
      </c>
      <c r="G57" s="68">
        <f t="shared" si="2"/>
        <v>42200</v>
      </c>
      <c r="H57" s="70">
        <f t="shared" si="5"/>
        <v>1</v>
      </c>
      <c r="I57" s="70">
        <f t="shared" si="6"/>
        <v>42200</v>
      </c>
    </row>
    <row r="58" spans="1:9" ht="42" customHeight="1">
      <c r="A58" s="72">
        <v>53</v>
      </c>
      <c r="B58" s="86"/>
      <c r="C58" s="88" t="s">
        <v>575</v>
      </c>
      <c r="D58" s="189" t="s">
        <v>11</v>
      </c>
      <c r="E58" s="68">
        <v>10878</v>
      </c>
      <c r="F58" s="91">
        <v>1</v>
      </c>
      <c r="G58" s="68">
        <f t="shared" si="2"/>
        <v>10878</v>
      </c>
      <c r="H58" s="70">
        <f t="shared" si="5"/>
        <v>1</v>
      </c>
      <c r="I58" s="70">
        <f t="shared" si="6"/>
        <v>10878</v>
      </c>
    </row>
    <row r="59" spans="1:9" ht="15.75" customHeight="1">
      <c r="A59" s="72">
        <v>54</v>
      </c>
      <c r="B59" s="86"/>
      <c r="C59" s="114" t="s">
        <v>602</v>
      </c>
      <c r="D59" s="189" t="s">
        <v>11</v>
      </c>
      <c r="E59" s="68">
        <v>75000</v>
      </c>
      <c r="F59" s="91">
        <v>1</v>
      </c>
      <c r="G59" s="68">
        <f t="shared" si="2"/>
        <v>75000</v>
      </c>
      <c r="H59" s="70">
        <f t="shared" si="5"/>
        <v>1</v>
      </c>
      <c r="I59" s="70">
        <f t="shared" si="6"/>
        <v>75000</v>
      </c>
    </row>
    <row r="60" spans="1:9" ht="28.5" customHeight="1">
      <c r="A60" s="72">
        <v>55</v>
      </c>
      <c r="B60" s="86"/>
      <c r="C60" s="114" t="s">
        <v>576</v>
      </c>
      <c r="D60" s="189" t="s">
        <v>11</v>
      </c>
      <c r="E60" s="68">
        <v>5500</v>
      </c>
      <c r="F60" s="91">
        <v>1</v>
      </c>
      <c r="G60" s="68">
        <f t="shared" si="2"/>
        <v>5500</v>
      </c>
      <c r="H60" s="70">
        <f t="shared" si="5"/>
        <v>1</v>
      </c>
      <c r="I60" s="70">
        <f t="shared" si="6"/>
        <v>5500</v>
      </c>
    </row>
    <row r="61" spans="1:9" ht="15.75" customHeight="1">
      <c r="A61" s="72">
        <v>56</v>
      </c>
      <c r="B61" s="86"/>
      <c r="C61" s="114" t="s">
        <v>50</v>
      </c>
      <c r="D61" s="189" t="s">
        <v>11</v>
      </c>
      <c r="E61" s="68">
        <v>2100000</v>
      </c>
      <c r="F61" s="91">
        <v>2</v>
      </c>
      <c r="G61" s="68">
        <f t="shared" si="2"/>
        <v>4200000</v>
      </c>
      <c r="H61" s="70">
        <f t="shared" si="5"/>
        <v>2</v>
      </c>
      <c r="I61" s="70">
        <f t="shared" si="6"/>
        <v>4200000</v>
      </c>
    </row>
    <row r="62" spans="1:9" ht="15.75" customHeight="1">
      <c r="A62" s="72">
        <v>57</v>
      </c>
      <c r="B62" s="86"/>
      <c r="C62" s="76" t="s">
        <v>50</v>
      </c>
      <c r="D62" s="192" t="s">
        <v>11</v>
      </c>
      <c r="E62" s="77">
        <v>2100000</v>
      </c>
      <c r="F62" s="69">
        <v>1</v>
      </c>
      <c r="G62" s="77">
        <f t="shared" si="2"/>
        <v>2100000</v>
      </c>
      <c r="H62" s="69">
        <v>1</v>
      </c>
      <c r="I62" s="69">
        <f t="shared" si="6"/>
        <v>2100000</v>
      </c>
    </row>
    <row r="63" spans="1:9" ht="15.75" customHeight="1">
      <c r="A63" s="72">
        <v>58</v>
      </c>
      <c r="B63" s="86"/>
      <c r="C63" s="114" t="s">
        <v>597</v>
      </c>
      <c r="D63" s="189" t="s">
        <v>11</v>
      </c>
      <c r="E63" s="68">
        <v>13114</v>
      </c>
      <c r="F63" s="91">
        <v>9</v>
      </c>
      <c r="G63" s="68">
        <f t="shared" si="2"/>
        <v>118026</v>
      </c>
      <c r="H63" s="70">
        <f t="shared" si="5"/>
        <v>9</v>
      </c>
      <c r="I63" s="70">
        <f t="shared" si="6"/>
        <v>118026</v>
      </c>
    </row>
    <row r="64" spans="1:9" ht="15.75" customHeight="1">
      <c r="A64" s="72">
        <v>59</v>
      </c>
      <c r="B64" s="86"/>
      <c r="C64" s="114" t="s">
        <v>597</v>
      </c>
      <c r="D64" s="189" t="s">
        <v>11</v>
      </c>
      <c r="E64" s="68">
        <v>13920</v>
      </c>
      <c r="F64" s="91">
        <v>16</v>
      </c>
      <c r="G64" s="68">
        <f t="shared" si="2"/>
        <v>222720</v>
      </c>
      <c r="H64" s="70">
        <f t="shared" si="5"/>
        <v>16</v>
      </c>
      <c r="I64" s="70">
        <f t="shared" si="6"/>
        <v>222720</v>
      </c>
    </row>
    <row r="65" spans="1:9" ht="15.75" customHeight="1">
      <c r="A65" s="72">
        <v>60</v>
      </c>
      <c r="B65" s="86"/>
      <c r="C65" s="89" t="s">
        <v>114</v>
      </c>
      <c r="D65" s="189" t="s">
        <v>11</v>
      </c>
      <c r="E65" s="68">
        <v>50000</v>
      </c>
      <c r="F65" s="91">
        <v>10</v>
      </c>
      <c r="G65" s="68">
        <f t="shared" si="2"/>
        <v>500000</v>
      </c>
      <c r="H65" s="70">
        <f t="shared" si="5"/>
        <v>10</v>
      </c>
      <c r="I65" s="70">
        <f t="shared" si="6"/>
        <v>500000</v>
      </c>
    </row>
    <row r="66" spans="1:9" ht="15.75" customHeight="1">
      <c r="A66" s="72">
        <v>61</v>
      </c>
      <c r="B66" s="86"/>
      <c r="C66" s="89" t="s">
        <v>614</v>
      </c>
      <c r="D66" s="189" t="s">
        <v>11</v>
      </c>
      <c r="E66" s="68">
        <v>75000</v>
      </c>
      <c r="F66" s="91">
        <v>2</v>
      </c>
      <c r="G66" s="68">
        <f t="shared" si="2"/>
        <v>150000</v>
      </c>
      <c r="H66" s="70">
        <f t="shared" si="5"/>
        <v>2</v>
      </c>
      <c r="I66" s="70">
        <f t="shared" si="6"/>
        <v>150000</v>
      </c>
    </row>
    <row r="67" spans="1:9" ht="15.75" customHeight="1">
      <c r="A67" s="72">
        <v>62</v>
      </c>
      <c r="B67" s="86"/>
      <c r="C67" s="89" t="s">
        <v>257</v>
      </c>
      <c r="D67" s="189" t="s">
        <v>11</v>
      </c>
      <c r="E67" s="68">
        <v>10000</v>
      </c>
      <c r="F67" s="91">
        <v>4</v>
      </c>
      <c r="G67" s="68">
        <f t="shared" si="2"/>
        <v>40000</v>
      </c>
      <c r="H67" s="70">
        <f t="shared" si="5"/>
        <v>4</v>
      </c>
      <c r="I67" s="70">
        <f t="shared" si="6"/>
        <v>40000</v>
      </c>
    </row>
    <row r="68" spans="1:9" ht="15.75" customHeight="1">
      <c r="A68" s="72">
        <v>63</v>
      </c>
      <c r="B68" s="77"/>
      <c r="C68" s="75" t="s">
        <v>584</v>
      </c>
      <c r="D68" s="192" t="s">
        <v>11</v>
      </c>
      <c r="E68" s="77">
        <v>7500</v>
      </c>
      <c r="F68" s="79">
        <v>1</v>
      </c>
      <c r="G68" s="68">
        <f t="shared" si="2"/>
        <v>7500</v>
      </c>
      <c r="H68" s="70">
        <f t="shared" si="5"/>
        <v>1</v>
      </c>
      <c r="I68" s="70">
        <f t="shared" si="6"/>
        <v>7500</v>
      </c>
    </row>
    <row r="69" spans="1:9" ht="17.25" customHeight="1">
      <c r="A69" s="72"/>
      <c r="B69" s="217" t="s">
        <v>681</v>
      </c>
      <c r="C69" s="218"/>
      <c r="D69" s="192"/>
      <c r="E69" s="77"/>
      <c r="F69" s="79"/>
      <c r="G69" s="68"/>
      <c r="H69" s="70"/>
      <c r="I69" s="70"/>
    </row>
    <row r="70" spans="1:9" ht="15.75" customHeight="1">
      <c r="A70" s="72">
        <v>64</v>
      </c>
      <c r="B70" s="115"/>
      <c r="C70" s="149" t="s">
        <v>594</v>
      </c>
      <c r="D70" s="67" t="s">
        <v>11</v>
      </c>
      <c r="E70" s="67">
        <v>80000</v>
      </c>
      <c r="F70" s="67">
        <v>1</v>
      </c>
      <c r="G70" s="68">
        <f t="shared" si="2"/>
        <v>80000</v>
      </c>
      <c r="H70" s="70">
        <f t="shared" si="5"/>
        <v>1</v>
      </c>
      <c r="I70" s="70">
        <f t="shared" si="6"/>
        <v>80000</v>
      </c>
    </row>
    <row r="71" spans="1:9" ht="15.75" customHeight="1">
      <c r="A71" s="72">
        <v>65</v>
      </c>
      <c r="B71" s="115"/>
      <c r="C71" s="149" t="s">
        <v>22</v>
      </c>
      <c r="D71" s="67" t="s">
        <v>11</v>
      </c>
      <c r="E71" s="67">
        <v>40000</v>
      </c>
      <c r="F71" s="67">
        <v>1</v>
      </c>
      <c r="G71" s="68">
        <f t="shared" si="2"/>
        <v>40000</v>
      </c>
      <c r="H71" s="70">
        <f t="shared" si="5"/>
        <v>1</v>
      </c>
      <c r="I71" s="70">
        <f t="shared" si="6"/>
        <v>40000</v>
      </c>
    </row>
    <row r="72" spans="1:9" ht="15.75" customHeight="1">
      <c r="A72" s="72">
        <v>66</v>
      </c>
      <c r="B72" s="115"/>
      <c r="C72" s="149" t="s">
        <v>483</v>
      </c>
      <c r="D72" s="67" t="s">
        <v>11</v>
      </c>
      <c r="E72" s="67">
        <v>60000</v>
      </c>
      <c r="F72" s="67">
        <v>1</v>
      </c>
      <c r="G72" s="68">
        <f t="shared" si="2"/>
        <v>60000</v>
      </c>
      <c r="H72" s="70">
        <f t="shared" si="5"/>
        <v>1</v>
      </c>
      <c r="I72" s="70">
        <f t="shared" si="6"/>
        <v>60000</v>
      </c>
    </row>
    <row r="73" spans="1:9" ht="15.75" customHeight="1">
      <c r="A73" s="72">
        <v>67</v>
      </c>
      <c r="B73" s="115"/>
      <c r="C73" s="149" t="s">
        <v>117</v>
      </c>
      <c r="D73" s="67" t="s">
        <v>11</v>
      </c>
      <c r="E73" s="67">
        <v>8000</v>
      </c>
      <c r="F73" s="67">
        <v>4</v>
      </c>
      <c r="G73" s="68">
        <f t="shared" si="2"/>
        <v>32000</v>
      </c>
      <c r="H73" s="70">
        <f t="shared" si="5"/>
        <v>4</v>
      </c>
      <c r="I73" s="70">
        <f>+G73</f>
        <v>32000</v>
      </c>
    </row>
    <row r="74" spans="1:9" ht="15.75" customHeight="1">
      <c r="A74" s="72"/>
      <c r="B74" s="86"/>
      <c r="C74" s="188" t="s">
        <v>568</v>
      </c>
      <c r="D74" s="189"/>
      <c r="E74" s="68"/>
      <c r="F74" s="94">
        <f>SUM(F5:F73)</f>
        <v>2213.7200000000003</v>
      </c>
      <c r="G74" s="94">
        <f>SUM(G5:G73)</f>
        <v>28656253.271999996</v>
      </c>
      <c r="H74" s="94">
        <f t="shared" ref="H74:I74" si="7">SUM(H5:H73)</f>
        <v>2213.7200000000003</v>
      </c>
      <c r="I74" s="94">
        <f t="shared" si="7"/>
        <v>28656253.271999996</v>
      </c>
    </row>
    <row r="75" spans="1:9">
      <c r="A75" s="73"/>
      <c r="D75" s="164"/>
      <c r="E75" s="73"/>
      <c r="F75" s="73"/>
      <c r="G75" s="73"/>
      <c r="H75" s="73"/>
      <c r="I75" s="73"/>
    </row>
    <row r="76" spans="1:9">
      <c r="A76" s="73"/>
      <c r="D76" s="164"/>
      <c r="E76" s="73"/>
      <c r="F76" s="73"/>
      <c r="G76" s="73"/>
      <c r="H76" s="73"/>
      <c r="I76" s="73"/>
    </row>
    <row r="77" spans="1:9">
      <c r="A77" s="73"/>
      <c r="D77" s="164"/>
      <c r="E77" s="73"/>
      <c r="F77" s="73"/>
      <c r="G77" s="73"/>
      <c r="H77" s="73"/>
      <c r="I77" s="73"/>
    </row>
    <row r="78" spans="1:9">
      <c r="A78" s="73"/>
      <c r="D78" s="164"/>
      <c r="E78" s="73"/>
      <c r="F78" s="73"/>
      <c r="G78" s="73"/>
      <c r="H78" s="73"/>
      <c r="I78" s="73"/>
    </row>
    <row r="79" spans="1:9">
      <c r="A79" s="73"/>
      <c r="D79" s="164"/>
      <c r="E79" s="73"/>
      <c r="F79" s="73"/>
      <c r="G79" s="73"/>
      <c r="H79" s="73"/>
      <c r="I79" s="73"/>
    </row>
    <row r="80" spans="1:9">
      <c r="A80" s="73"/>
      <c r="D80" s="164"/>
      <c r="E80" s="73"/>
      <c r="F80" s="73"/>
      <c r="G80" s="73"/>
      <c r="H80" s="73"/>
      <c r="I80" s="73"/>
    </row>
    <row r="81" spans="1:9">
      <c r="A81" s="73"/>
      <c r="D81" s="164"/>
      <c r="E81" s="73"/>
      <c r="F81" s="73"/>
      <c r="G81" s="73"/>
      <c r="H81" s="73"/>
      <c r="I81" s="73"/>
    </row>
    <row r="82" spans="1:9">
      <c r="A82" s="73"/>
      <c r="D82" s="164"/>
      <c r="E82" s="73"/>
      <c r="F82" s="73"/>
      <c r="G82" s="73"/>
      <c r="H82" s="73"/>
      <c r="I82" s="73"/>
    </row>
    <row r="83" spans="1:9">
      <c r="A83" s="73"/>
      <c r="D83" s="164"/>
      <c r="E83" s="73"/>
      <c r="F83" s="73"/>
      <c r="G83" s="73"/>
      <c r="H83" s="73"/>
      <c r="I83" s="73"/>
    </row>
    <row r="84" spans="1:9">
      <c r="A84" s="73"/>
      <c r="D84" s="164"/>
      <c r="E84" s="73"/>
      <c r="F84" s="73"/>
      <c r="G84" s="73"/>
      <c r="H84" s="73"/>
      <c r="I84" s="73"/>
    </row>
    <row r="85" spans="1:9">
      <c r="A85" s="73"/>
      <c r="D85" s="164"/>
      <c r="E85" s="73"/>
      <c r="F85" s="73"/>
      <c r="G85" s="73"/>
      <c r="H85" s="73"/>
      <c r="I85" s="73"/>
    </row>
    <row r="86" spans="1:9">
      <c r="A86" s="73"/>
      <c r="D86" s="164"/>
      <c r="E86" s="73"/>
      <c r="F86" s="73"/>
      <c r="G86" s="73"/>
      <c r="H86" s="73"/>
      <c r="I86" s="73"/>
    </row>
    <row r="87" spans="1:9">
      <c r="A87" s="73"/>
      <c r="D87" s="164"/>
      <c r="E87" s="73"/>
      <c r="F87" s="73"/>
      <c r="G87" s="73"/>
      <c r="H87" s="73"/>
      <c r="I87" s="73"/>
    </row>
    <row r="88" spans="1:9">
      <c r="A88" s="73"/>
      <c r="D88" s="164"/>
      <c r="E88" s="73"/>
      <c r="F88" s="73"/>
      <c r="G88" s="73"/>
      <c r="H88" s="73"/>
      <c r="I88" s="73"/>
    </row>
    <row r="89" spans="1:9">
      <c r="A89" s="73"/>
      <c r="D89" s="164"/>
      <c r="E89" s="73"/>
      <c r="F89" s="73"/>
      <c r="G89" s="73"/>
      <c r="H89" s="73"/>
      <c r="I89" s="73"/>
    </row>
    <row r="90" spans="1:9">
      <c r="A90" s="73"/>
      <c r="D90" s="164"/>
      <c r="E90" s="73"/>
      <c r="F90" s="73"/>
      <c r="G90" s="73"/>
      <c r="H90" s="73"/>
      <c r="I90" s="73"/>
    </row>
    <row r="91" spans="1:9">
      <c r="A91" s="73"/>
      <c r="D91" s="164"/>
      <c r="E91" s="73"/>
      <c r="F91" s="73"/>
      <c r="G91" s="73"/>
      <c r="H91" s="73"/>
      <c r="I91" s="73"/>
    </row>
    <row r="92" spans="1:9">
      <c r="A92" s="73"/>
      <c r="D92" s="164"/>
      <c r="E92" s="73"/>
      <c r="F92" s="73"/>
      <c r="G92" s="73"/>
      <c r="H92" s="73"/>
      <c r="I92" s="73"/>
    </row>
    <row r="93" spans="1:9">
      <c r="A93" s="73"/>
      <c r="D93" s="164"/>
      <c r="E93" s="73"/>
      <c r="F93" s="73"/>
      <c r="G93" s="73"/>
      <c r="H93" s="73"/>
      <c r="I93" s="73"/>
    </row>
    <row r="94" spans="1:9">
      <c r="A94" s="73"/>
      <c r="D94" s="164"/>
      <c r="E94" s="73"/>
      <c r="F94" s="73"/>
      <c r="G94" s="73"/>
      <c r="H94" s="73"/>
      <c r="I94" s="73"/>
    </row>
    <row r="95" spans="1:9">
      <c r="A95" s="73"/>
      <c r="D95" s="164"/>
      <c r="E95" s="73"/>
      <c r="F95" s="73"/>
      <c r="G95" s="73"/>
      <c r="H95" s="73"/>
      <c r="I95" s="73"/>
    </row>
    <row r="96" spans="1:9">
      <c r="A96" s="73"/>
      <c r="D96" s="164"/>
      <c r="E96" s="73"/>
      <c r="F96" s="73"/>
      <c r="G96" s="73"/>
      <c r="H96" s="73"/>
      <c r="I96" s="73"/>
    </row>
    <row r="97" spans="1:9">
      <c r="A97" s="73"/>
      <c r="D97" s="164"/>
      <c r="E97" s="73"/>
      <c r="F97" s="73"/>
      <c r="G97" s="73"/>
      <c r="H97" s="73"/>
      <c r="I97" s="73"/>
    </row>
    <row r="98" spans="1:9">
      <c r="A98" s="73"/>
      <c r="D98" s="164"/>
      <c r="E98" s="73"/>
      <c r="F98" s="73"/>
      <c r="G98" s="73"/>
      <c r="H98" s="73"/>
      <c r="I98" s="73"/>
    </row>
    <row r="99" spans="1:9">
      <c r="A99" s="73"/>
      <c r="D99" s="164"/>
      <c r="E99" s="73"/>
      <c r="F99" s="73"/>
      <c r="G99" s="73"/>
      <c r="H99" s="73"/>
      <c r="I99" s="73"/>
    </row>
    <row r="100" spans="1:9">
      <c r="A100" s="73"/>
      <c r="D100" s="164"/>
      <c r="E100" s="73"/>
      <c r="F100" s="73"/>
      <c r="G100" s="73"/>
      <c r="H100" s="73"/>
      <c r="I100" s="73"/>
    </row>
    <row r="101" spans="1:9">
      <c r="A101" s="73"/>
      <c r="D101" s="164"/>
      <c r="E101" s="73"/>
      <c r="F101" s="73"/>
      <c r="G101" s="73"/>
      <c r="H101" s="73"/>
      <c r="I101" s="73"/>
    </row>
    <row r="102" spans="1:9">
      <c r="A102" s="73"/>
      <c r="D102" s="164"/>
      <c r="E102" s="73"/>
      <c r="F102" s="73"/>
      <c r="G102" s="73"/>
      <c r="H102" s="73"/>
      <c r="I102" s="73"/>
    </row>
    <row r="103" spans="1:9">
      <c r="A103" s="73"/>
      <c r="D103" s="164"/>
      <c r="E103" s="73"/>
      <c r="F103" s="73"/>
      <c r="G103" s="73"/>
      <c r="H103" s="73"/>
      <c r="I103" s="73"/>
    </row>
    <row r="104" spans="1:9">
      <c r="A104" s="73"/>
      <c r="D104" s="164"/>
      <c r="E104" s="73"/>
      <c r="F104" s="73"/>
      <c r="G104" s="73"/>
      <c r="H104" s="73"/>
      <c r="I104" s="73"/>
    </row>
    <row r="105" spans="1:9">
      <c r="A105" s="73"/>
      <c r="D105" s="164"/>
      <c r="E105" s="73"/>
      <c r="F105" s="73"/>
      <c r="G105" s="73"/>
      <c r="H105" s="73"/>
      <c r="I105" s="73"/>
    </row>
    <row r="106" spans="1:9">
      <c r="A106" s="73"/>
      <c r="D106" s="164"/>
      <c r="E106" s="73"/>
      <c r="F106" s="73"/>
      <c r="G106" s="73"/>
      <c r="H106" s="73"/>
      <c r="I106" s="73"/>
    </row>
    <row r="107" spans="1:9">
      <c r="A107" s="73"/>
      <c r="D107" s="164"/>
      <c r="E107" s="73"/>
      <c r="F107" s="73"/>
      <c r="G107" s="73"/>
      <c r="H107" s="73"/>
      <c r="I107" s="73"/>
    </row>
    <row r="108" spans="1:9">
      <c r="A108" s="73"/>
      <c r="D108" s="164"/>
      <c r="E108" s="73"/>
      <c r="F108" s="73"/>
      <c r="G108" s="73"/>
      <c r="H108" s="73"/>
      <c r="I108" s="73"/>
    </row>
    <row r="109" spans="1:9">
      <c r="A109" s="73"/>
      <c r="D109" s="164"/>
      <c r="E109" s="73"/>
      <c r="F109" s="73"/>
      <c r="G109" s="73"/>
      <c r="H109" s="73"/>
      <c r="I109" s="73"/>
    </row>
    <row r="110" spans="1:9">
      <c r="A110" s="73"/>
      <c r="D110" s="164"/>
      <c r="E110" s="73"/>
      <c r="F110" s="73"/>
      <c r="G110" s="73"/>
      <c r="H110" s="73"/>
      <c r="I110" s="73"/>
    </row>
    <row r="111" spans="1:9">
      <c r="A111" s="73"/>
      <c r="D111" s="164"/>
      <c r="E111" s="73"/>
      <c r="F111" s="73"/>
      <c r="G111" s="73"/>
      <c r="H111" s="73"/>
      <c r="I111" s="73"/>
    </row>
    <row r="112" spans="1:9">
      <c r="A112" s="73"/>
      <c r="D112" s="164"/>
      <c r="E112" s="73"/>
      <c r="F112" s="73"/>
      <c r="G112" s="73"/>
      <c r="H112" s="73"/>
      <c r="I112" s="73"/>
    </row>
    <row r="113" spans="1:9">
      <c r="A113" s="73"/>
      <c r="D113" s="164"/>
      <c r="E113" s="73"/>
      <c r="F113" s="73"/>
      <c r="G113" s="73"/>
      <c r="H113" s="73"/>
      <c r="I113" s="73"/>
    </row>
    <row r="114" spans="1:9">
      <c r="A114" s="73"/>
      <c r="D114" s="164"/>
      <c r="E114" s="73"/>
      <c r="F114" s="73"/>
      <c r="G114" s="73"/>
      <c r="H114" s="73"/>
      <c r="I114" s="73"/>
    </row>
    <row r="115" spans="1:9">
      <c r="A115" s="73"/>
      <c r="D115" s="164"/>
      <c r="E115" s="73"/>
      <c r="F115" s="73"/>
      <c r="G115" s="73"/>
      <c r="H115" s="73"/>
      <c r="I115" s="73"/>
    </row>
    <row r="116" spans="1:9">
      <c r="A116" s="73"/>
      <c r="D116" s="164"/>
      <c r="E116" s="73"/>
      <c r="F116" s="73"/>
      <c r="G116" s="73"/>
      <c r="H116" s="73"/>
      <c r="I116" s="73"/>
    </row>
    <row r="117" spans="1:9">
      <c r="A117" s="73"/>
      <c r="D117" s="164"/>
      <c r="E117" s="73"/>
      <c r="F117" s="73"/>
      <c r="G117" s="73"/>
      <c r="H117" s="73"/>
      <c r="I117" s="73"/>
    </row>
    <row r="118" spans="1:9">
      <c r="A118" s="73"/>
      <c r="D118" s="164"/>
      <c r="E118" s="73"/>
      <c r="F118" s="73"/>
      <c r="G118" s="73"/>
      <c r="H118" s="73"/>
      <c r="I118" s="73"/>
    </row>
    <row r="119" spans="1:9">
      <c r="A119" s="73"/>
      <c r="D119" s="164"/>
      <c r="E119" s="73"/>
      <c r="F119" s="73"/>
      <c r="G119" s="73"/>
      <c r="H119" s="73"/>
      <c r="I119" s="73"/>
    </row>
    <row r="120" spans="1:9">
      <c r="A120" s="73"/>
      <c r="D120" s="164"/>
      <c r="E120" s="73"/>
      <c r="F120" s="73"/>
      <c r="G120" s="73"/>
      <c r="H120" s="73"/>
      <c r="I120" s="73"/>
    </row>
    <row r="121" spans="1:9">
      <c r="A121" s="73"/>
      <c r="D121" s="164"/>
      <c r="E121" s="73"/>
      <c r="F121" s="73"/>
      <c r="G121" s="73"/>
      <c r="H121" s="73"/>
      <c r="I121" s="73"/>
    </row>
    <row r="122" spans="1:9">
      <c r="A122" s="73"/>
      <c r="D122" s="164"/>
      <c r="E122" s="73"/>
      <c r="F122" s="73"/>
      <c r="G122" s="73"/>
      <c r="H122" s="73"/>
      <c r="I122" s="73"/>
    </row>
    <row r="123" spans="1:9">
      <c r="A123" s="73"/>
      <c r="D123" s="164"/>
      <c r="E123" s="73"/>
      <c r="F123" s="73"/>
      <c r="G123" s="73"/>
      <c r="H123" s="73"/>
      <c r="I123" s="73"/>
    </row>
    <row r="124" spans="1:9">
      <c r="A124" s="73"/>
      <c r="D124" s="164"/>
      <c r="E124" s="73"/>
      <c r="F124" s="73"/>
      <c r="G124" s="73"/>
      <c r="H124" s="73"/>
      <c r="I124" s="73"/>
    </row>
    <row r="125" spans="1:9">
      <c r="A125" s="73"/>
      <c r="D125" s="164"/>
      <c r="E125" s="73"/>
      <c r="F125" s="73"/>
      <c r="G125" s="73"/>
      <c r="H125" s="73"/>
      <c r="I125" s="73"/>
    </row>
    <row r="126" spans="1:9">
      <c r="A126" s="73"/>
      <c r="D126" s="164"/>
      <c r="E126" s="73"/>
      <c r="F126" s="73"/>
      <c r="G126" s="73"/>
      <c r="H126" s="73"/>
      <c r="I126" s="73"/>
    </row>
    <row r="127" spans="1:9">
      <c r="A127" s="73"/>
      <c r="D127" s="164"/>
      <c r="E127" s="73"/>
      <c r="F127" s="73"/>
      <c r="G127" s="73"/>
      <c r="H127" s="73"/>
      <c r="I127" s="73"/>
    </row>
    <row r="128" spans="1:9">
      <c r="A128" s="73"/>
      <c r="D128" s="164"/>
      <c r="E128" s="73"/>
      <c r="F128" s="73"/>
      <c r="G128" s="73"/>
      <c r="H128" s="73"/>
      <c r="I128" s="73"/>
    </row>
    <row r="129" spans="1:9">
      <c r="A129" s="73"/>
      <c r="D129" s="164"/>
      <c r="E129" s="73"/>
      <c r="F129" s="73"/>
      <c r="G129" s="73"/>
      <c r="H129" s="73"/>
      <c r="I129" s="73"/>
    </row>
    <row r="130" spans="1:9">
      <c r="A130" s="73"/>
      <c r="D130" s="164"/>
      <c r="E130" s="73"/>
      <c r="F130" s="73"/>
      <c r="G130" s="73"/>
      <c r="H130" s="73"/>
      <c r="I130" s="73"/>
    </row>
    <row r="131" spans="1:9">
      <c r="A131" s="73"/>
      <c r="D131" s="164"/>
      <c r="E131" s="73"/>
      <c r="F131" s="73"/>
      <c r="G131" s="73"/>
      <c r="H131" s="73"/>
      <c r="I131" s="73"/>
    </row>
    <row r="132" spans="1:9">
      <c r="A132" s="73"/>
      <c r="D132" s="164"/>
      <c r="E132" s="73"/>
      <c r="F132" s="73"/>
      <c r="G132" s="73"/>
      <c r="H132" s="73"/>
      <c r="I132" s="73"/>
    </row>
    <row r="133" spans="1:9">
      <c r="A133" s="73"/>
      <c r="D133" s="164"/>
      <c r="E133" s="73"/>
      <c r="F133" s="73"/>
      <c r="G133" s="73"/>
      <c r="H133" s="73"/>
      <c r="I133" s="73"/>
    </row>
    <row r="134" spans="1:9">
      <c r="A134" s="73"/>
      <c r="D134" s="164"/>
      <c r="E134" s="73"/>
      <c r="F134" s="73"/>
      <c r="G134" s="73"/>
      <c r="H134" s="73"/>
      <c r="I134" s="73"/>
    </row>
    <row r="135" spans="1:9">
      <c r="A135" s="73"/>
      <c r="D135" s="164"/>
      <c r="E135" s="73"/>
      <c r="F135" s="73"/>
      <c r="G135" s="73"/>
      <c r="H135" s="73"/>
      <c r="I135" s="73"/>
    </row>
    <row r="136" spans="1:9">
      <c r="A136" s="73"/>
      <c r="D136" s="164"/>
      <c r="E136" s="73"/>
      <c r="F136" s="73"/>
      <c r="G136" s="73"/>
      <c r="H136" s="73"/>
      <c r="I136" s="73"/>
    </row>
    <row r="137" spans="1:9">
      <c r="A137" s="73"/>
      <c r="D137" s="164"/>
      <c r="E137" s="73"/>
      <c r="F137" s="73"/>
      <c r="G137" s="73"/>
      <c r="H137" s="73"/>
      <c r="I137" s="73"/>
    </row>
    <row r="138" spans="1:9">
      <c r="A138" s="73"/>
      <c r="D138" s="164"/>
      <c r="E138" s="73"/>
      <c r="F138" s="73"/>
      <c r="G138" s="73"/>
      <c r="H138" s="73"/>
      <c r="I138" s="73"/>
    </row>
    <row r="139" spans="1:9">
      <c r="A139" s="73"/>
      <c r="D139" s="164"/>
      <c r="E139" s="73"/>
      <c r="F139" s="73"/>
      <c r="G139" s="73"/>
      <c r="H139" s="73"/>
      <c r="I139" s="73"/>
    </row>
    <row r="140" spans="1:9">
      <c r="A140" s="73"/>
      <c r="D140" s="164"/>
      <c r="E140" s="73"/>
      <c r="F140" s="73"/>
      <c r="G140" s="73"/>
      <c r="H140" s="73"/>
      <c r="I140" s="73"/>
    </row>
    <row r="141" spans="1:9">
      <c r="A141" s="73"/>
      <c r="D141" s="164"/>
      <c r="E141" s="73"/>
      <c r="F141" s="73"/>
      <c r="G141" s="73"/>
      <c r="H141" s="73"/>
      <c r="I141" s="73"/>
    </row>
    <row r="142" spans="1:9">
      <c r="A142" s="73"/>
      <c r="D142" s="164"/>
      <c r="E142" s="73"/>
      <c r="F142" s="73"/>
      <c r="G142" s="73"/>
      <c r="H142" s="73"/>
      <c r="I142" s="73"/>
    </row>
    <row r="143" spans="1:9">
      <c r="A143" s="73"/>
      <c r="D143" s="164"/>
      <c r="E143" s="73"/>
      <c r="F143" s="73"/>
      <c r="G143" s="73"/>
      <c r="H143" s="73"/>
      <c r="I143" s="73"/>
    </row>
    <row r="144" spans="1:9">
      <c r="A144" s="73"/>
      <c r="D144" s="164"/>
      <c r="E144" s="73"/>
      <c r="F144" s="73"/>
      <c r="G144" s="73"/>
      <c r="H144" s="73"/>
      <c r="I144" s="73"/>
    </row>
    <row r="145" spans="1:9">
      <c r="A145" s="73"/>
      <c r="D145" s="164"/>
      <c r="E145" s="73"/>
      <c r="F145" s="73"/>
      <c r="G145" s="73"/>
      <c r="H145" s="73"/>
      <c r="I145" s="73"/>
    </row>
    <row r="146" spans="1:9">
      <c r="A146" s="73"/>
      <c r="D146" s="164"/>
      <c r="E146" s="73"/>
      <c r="F146" s="73"/>
      <c r="G146" s="73"/>
      <c r="H146" s="73"/>
      <c r="I146" s="73"/>
    </row>
    <row r="147" spans="1:9">
      <c r="A147" s="73"/>
      <c r="D147" s="164"/>
      <c r="E147" s="73"/>
      <c r="F147" s="73"/>
      <c r="G147" s="73"/>
      <c r="H147" s="73"/>
      <c r="I147" s="73"/>
    </row>
    <row r="148" spans="1:9">
      <c r="A148" s="73"/>
      <c r="D148" s="164"/>
      <c r="E148" s="73"/>
      <c r="F148" s="73"/>
      <c r="G148" s="73"/>
      <c r="H148" s="73"/>
      <c r="I148" s="73"/>
    </row>
    <row r="149" spans="1:9">
      <c r="A149" s="73"/>
      <c r="D149" s="164"/>
      <c r="E149" s="73"/>
      <c r="F149" s="73"/>
      <c r="G149" s="73"/>
      <c r="H149" s="73"/>
      <c r="I149" s="73"/>
    </row>
    <row r="150" spans="1:9">
      <c r="A150" s="73"/>
      <c r="D150" s="164"/>
      <c r="E150" s="73"/>
      <c r="F150" s="73"/>
      <c r="G150" s="73"/>
      <c r="H150" s="73"/>
      <c r="I150" s="73"/>
    </row>
    <row r="151" spans="1:9">
      <c r="A151" s="73"/>
      <c r="D151" s="164"/>
      <c r="E151" s="73"/>
      <c r="F151" s="73"/>
      <c r="G151" s="73"/>
      <c r="H151" s="73"/>
      <c r="I151" s="73"/>
    </row>
    <row r="152" spans="1:9">
      <c r="A152" s="73"/>
      <c r="D152" s="164"/>
      <c r="E152" s="73"/>
      <c r="F152" s="73"/>
      <c r="G152" s="73"/>
      <c r="H152" s="73"/>
      <c r="I152" s="73"/>
    </row>
    <row r="153" spans="1:9">
      <c r="A153" s="73"/>
      <c r="D153" s="164"/>
      <c r="E153" s="73"/>
      <c r="F153" s="73"/>
      <c r="G153" s="73"/>
      <c r="H153" s="73"/>
      <c r="I153" s="73"/>
    </row>
    <row r="154" spans="1:9">
      <c r="A154" s="73"/>
      <c r="D154" s="164"/>
      <c r="E154" s="73"/>
      <c r="F154" s="73"/>
      <c r="G154" s="73"/>
      <c r="H154" s="73"/>
      <c r="I154" s="73"/>
    </row>
    <row r="155" spans="1:9">
      <c r="A155" s="73"/>
      <c r="D155" s="164"/>
      <c r="E155" s="73"/>
      <c r="F155" s="73"/>
      <c r="G155" s="73"/>
      <c r="H155" s="73"/>
      <c r="I155" s="73"/>
    </row>
    <row r="156" spans="1:9">
      <c r="A156" s="73"/>
      <c r="D156" s="164"/>
      <c r="E156" s="73"/>
      <c r="F156" s="73"/>
      <c r="G156" s="73"/>
      <c r="H156" s="73"/>
      <c r="I156" s="73"/>
    </row>
    <row r="157" spans="1:9">
      <c r="A157" s="73"/>
      <c r="D157" s="164"/>
      <c r="E157" s="73"/>
      <c r="F157" s="73"/>
      <c r="G157" s="73"/>
      <c r="H157" s="73"/>
      <c r="I157" s="73"/>
    </row>
    <row r="158" spans="1:9">
      <c r="A158" s="73"/>
      <c r="D158" s="164"/>
      <c r="E158" s="73"/>
      <c r="F158" s="73"/>
      <c r="G158" s="73"/>
      <c r="H158" s="73"/>
      <c r="I158" s="73"/>
    </row>
    <row r="159" spans="1:9">
      <c r="A159" s="73"/>
      <c r="D159" s="164"/>
      <c r="E159" s="73"/>
      <c r="F159" s="73"/>
      <c r="G159" s="73"/>
      <c r="H159" s="73"/>
      <c r="I159" s="73"/>
    </row>
    <row r="160" spans="1:9">
      <c r="A160" s="73"/>
      <c r="D160" s="164"/>
      <c r="E160" s="73"/>
      <c r="F160" s="73"/>
      <c r="G160" s="73"/>
      <c r="H160" s="73"/>
      <c r="I160" s="73"/>
    </row>
    <row r="161" spans="1:9">
      <c r="A161" s="73"/>
      <c r="D161" s="164"/>
      <c r="E161" s="73"/>
      <c r="F161" s="73"/>
      <c r="G161" s="73"/>
      <c r="H161" s="73"/>
      <c r="I161" s="73"/>
    </row>
    <row r="162" spans="1:9">
      <c r="A162" s="73"/>
      <c r="D162" s="164"/>
      <c r="E162" s="73"/>
      <c r="F162" s="73"/>
      <c r="G162" s="73"/>
      <c r="H162" s="73"/>
      <c r="I162" s="73"/>
    </row>
    <row r="163" spans="1:9">
      <c r="A163" s="73"/>
      <c r="D163" s="164"/>
      <c r="E163" s="73"/>
      <c r="F163" s="73"/>
      <c r="G163" s="73"/>
      <c r="H163" s="73"/>
      <c r="I163" s="73"/>
    </row>
    <row r="164" spans="1:9">
      <c r="A164" s="73"/>
      <c r="D164" s="164"/>
      <c r="E164" s="73"/>
      <c r="F164" s="73"/>
      <c r="G164" s="73"/>
      <c r="H164" s="73"/>
      <c r="I164" s="73"/>
    </row>
    <row r="165" spans="1:9">
      <c r="A165" s="73"/>
      <c r="D165" s="164"/>
      <c r="E165" s="73"/>
      <c r="F165" s="73"/>
      <c r="G165" s="73"/>
      <c r="H165" s="73"/>
      <c r="I165" s="73"/>
    </row>
    <row r="166" spans="1:9">
      <c r="A166" s="73"/>
      <c r="D166" s="164"/>
      <c r="E166" s="73"/>
      <c r="F166" s="73"/>
      <c r="G166" s="73"/>
      <c r="H166" s="73"/>
      <c r="I166" s="73"/>
    </row>
  </sheetData>
  <mergeCells count="10">
    <mergeCell ref="A1:A2"/>
    <mergeCell ref="B1:B2"/>
    <mergeCell ref="C1:C2"/>
    <mergeCell ref="D1:D2"/>
    <mergeCell ref="E1:E2"/>
    <mergeCell ref="B4:C4"/>
    <mergeCell ref="B11:C11"/>
    <mergeCell ref="B69:C69"/>
    <mergeCell ref="H1:I1"/>
    <mergeCell ref="F1:G1"/>
  </mergeCells>
  <pageMargins left="0.23622047244094491" right="0.15748031496062992" top="0.15748031496062992" bottom="0.15748031496062992" header="0.15748031496062992" footer="0.19685039370078741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I64"/>
  <sheetViews>
    <sheetView workbookViewId="0">
      <pane xSplit="2" ySplit="3" topLeftCell="C51" activePane="bottomRight" state="frozen"/>
      <selection pane="topRight" activeCell="C1" sqref="C1"/>
      <selection pane="bottomLeft" activeCell="A5" sqref="A5"/>
      <selection pane="bottomRight" activeCell="A65" sqref="A65:XFD143"/>
    </sheetView>
  </sheetViews>
  <sheetFormatPr defaultRowHeight="12.75"/>
  <cols>
    <col min="1" max="1" width="4.42578125" style="82" customWidth="1"/>
    <col min="2" max="2" width="8.5703125" style="80" customWidth="1"/>
    <col min="3" max="3" width="33" style="80" customWidth="1"/>
    <col min="4" max="4" width="5.42578125" style="120" customWidth="1"/>
    <col min="5" max="5" width="10" style="81" customWidth="1"/>
    <col min="6" max="6" width="6.140625" style="80" customWidth="1"/>
    <col min="7" max="7" width="11.140625" style="81" customWidth="1"/>
    <col min="8" max="8" width="7" style="80" customWidth="1"/>
    <col min="9" max="9" width="11.5703125" style="81" customWidth="1"/>
    <col min="10" max="16384" width="9.140625" style="80"/>
  </cols>
  <sheetData>
    <row r="1" spans="1:9" s="147" customFormat="1" ht="39.75" customHeight="1">
      <c r="A1" s="210" t="s">
        <v>0</v>
      </c>
      <c r="B1" s="210" t="s">
        <v>1</v>
      </c>
      <c r="C1" s="210" t="s">
        <v>2</v>
      </c>
      <c r="D1" s="210" t="s">
        <v>3</v>
      </c>
      <c r="E1" s="205" t="s">
        <v>134</v>
      </c>
      <c r="F1" s="210" t="s">
        <v>5</v>
      </c>
      <c r="G1" s="210"/>
      <c r="H1" s="210" t="s">
        <v>6</v>
      </c>
      <c r="I1" s="210"/>
    </row>
    <row r="2" spans="1:9" s="120" customFormat="1" ht="28.5" customHeight="1">
      <c r="A2" s="210"/>
      <c r="B2" s="210"/>
      <c r="C2" s="210"/>
      <c r="D2" s="210"/>
      <c r="E2" s="205"/>
      <c r="F2" s="78" t="s">
        <v>7</v>
      </c>
      <c r="G2" s="84" t="s">
        <v>8</v>
      </c>
      <c r="H2" s="78" t="s">
        <v>7</v>
      </c>
      <c r="I2" s="84" t="s">
        <v>8</v>
      </c>
    </row>
    <row r="3" spans="1:9" s="82" customFormat="1" ht="21" customHeight="1">
      <c r="A3" s="69">
        <v>1</v>
      </c>
      <c r="B3" s="69">
        <v>2</v>
      </c>
      <c r="C3" s="69">
        <v>3</v>
      </c>
      <c r="D3" s="192">
        <v>4</v>
      </c>
      <c r="E3" s="70">
        <v>5</v>
      </c>
      <c r="F3" s="69">
        <v>6</v>
      </c>
      <c r="G3" s="70">
        <v>7</v>
      </c>
      <c r="H3" s="69">
        <v>8</v>
      </c>
      <c r="I3" s="70">
        <v>9</v>
      </c>
    </row>
    <row r="4" spans="1:9" s="82" customFormat="1" ht="21" customHeight="1">
      <c r="A4" s="69"/>
      <c r="B4" s="190" t="s">
        <v>542</v>
      </c>
      <c r="C4" s="191"/>
      <c r="D4" s="192"/>
      <c r="E4" s="70"/>
      <c r="F4" s="69"/>
      <c r="G4" s="68"/>
      <c r="H4" s="69"/>
      <c r="I4" s="70"/>
    </row>
    <row r="5" spans="1:9" ht="15.75" customHeight="1">
      <c r="A5" s="69">
        <v>1</v>
      </c>
      <c r="B5" s="77"/>
      <c r="C5" s="148" t="s">
        <v>372</v>
      </c>
      <c r="D5" s="78" t="s">
        <v>11</v>
      </c>
      <c r="E5" s="68">
        <v>3176661</v>
      </c>
      <c r="F5" s="79">
        <v>1</v>
      </c>
      <c r="G5" s="68">
        <f t="shared" ref="G5" si="0">E5*F5</f>
        <v>3176661</v>
      </c>
      <c r="H5" s="69">
        <f t="shared" ref="H5" si="1">+F5</f>
        <v>1</v>
      </c>
      <c r="I5" s="70">
        <f>+G5</f>
        <v>3176661</v>
      </c>
    </row>
    <row r="6" spans="1:9" ht="15.75" customHeight="1">
      <c r="A6" s="69">
        <v>2</v>
      </c>
      <c r="B6" s="67"/>
      <c r="C6" s="149" t="s">
        <v>315</v>
      </c>
      <c r="D6" s="71" t="s">
        <v>11</v>
      </c>
      <c r="E6" s="74">
        <v>3893760</v>
      </c>
      <c r="F6" s="67">
        <v>1</v>
      </c>
      <c r="G6" s="74">
        <f>+E6*F6</f>
        <v>3893760</v>
      </c>
      <c r="H6" s="67">
        <f>+F6</f>
        <v>1</v>
      </c>
      <c r="I6" s="74">
        <f>+G6</f>
        <v>3893760</v>
      </c>
    </row>
    <row r="7" spans="1:9" ht="15.75" customHeight="1">
      <c r="A7" s="69">
        <v>3</v>
      </c>
      <c r="B7" s="77"/>
      <c r="C7" s="128" t="s">
        <v>613</v>
      </c>
      <c r="D7" s="78" t="s">
        <v>11</v>
      </c>
      <c r="E7" s="68">
        <v>720000</v>
      </c>
      <c r="F7" s="79">
        <v>1</v>
      </c>
      <c r="G7" s="68">
        <f t="shared" ref="G7:G57" si="2">E7*F7</f>
        <v>720000</v>
      </c>
      <c r="H7" s="69">
        <f t="shared" ref="H7:H57" si="3">+F7</f>
        <v>1</v>
      </c>
      <c r="I7" s="70">
        <f t="shared" ref="I7:I57" si="4">+G7</f>
        <v>720000</v>
      </c>
    </row>
    <row r="8" spans="1:9" ht="15.75" customHeight="1">
      <c r="A8" s="69">
        <v>4</v>
      </c>
      <c r="B8" s="77"/>
      <c r="C8" s="128" t="s">
        <v>373</v>
      </c>
      <c r="D8" s="78" t="s">
        <v>11</v>
      </c>
      <c r="E8" s="68">
        <v>77500</v>
      </c>
      <c r="F8" s="124">
        <v>1</v>
      </c>
      <c r="G8" s="68">
        <f t="shared" si="2"/>
        <v>77500</v>
      </c>
      <c r="H8" s="69">
        <f t="shared" si="3"/>
        <v>1</v>
      </c>
      <c r="I8" s="70">
        <f t="shared" si="4"/>
        <v>77500</v>
      </c>
    </row>
    <row r="9" spans="1:9" ht="26.25" customHeight="1">
      <c r="A9" s="69">
        <v>5</v>
      </c>
      <c r="B9" s="77"/>
      <c r="C9" s="128" t="s">
        <v>541</v>
      </c>
      <c r="D9" s="78" t="s">
        <v>11</v>
      </c>
      <c r="E9" s="68">
        <v>20900</v>
      </c>
      <c r="F9" s="79">
        <v>1</v>
      </c>
      <c r="G9" s="68">
        <f t="shared" si="2"/>
        <v>20900</v>
      </c>
      <c r="H9" s="69">
        <f t="shared" si="3"/>
        <v>1</v>
      </c>
      <c r="I9" s="70">
        <f t="shared" si="4"/>
        <v>20900</v>
      </c>
    </row>
    <row r="10" spans="1:9" ht="31.5" customHeight="1">
      <c r="A10" s="69">
        <v>6</v>
      </c>
      <c r="B10" s="77"/>
      <c r="C10" s="127" t="s">
        <v>376</v>
      </c>
      <c r="D10" s="78" t="s">
        <v>11</v>
      </c>
      <c r="E10" s="68">
        <v>1680</v>
      </c>
      <c r="F10" s="79">
        <v>1</v>
      </c>
      <c r="G10" s="68">
        <f t="shared" si="2"/>
        <v>1680</v>
      </c>
      <c r="H10" s="69">
        <f t="shared" si="3"/>
        <v>1</v>
      </c>
      <c r="I10" s="70">
        <f t="shared" si="4"/>
        <v>1680</v>
      </c>
    </row>
    <row r="11" spans="1:9" ht="31.5" customHeight="1">
      <c r="A11" s="69">
        <v>7</v>
      </c>
      <c r="B11" s="77"/>
      <c r="C11" s="127" t="s">
        <v>376</v>
      </c>
      <c r="D11" s="78" t="s">
        <v>11</v>
      </c>
      <c r="E11" s="68">
        <v>8400</v>
      </c>
      <c r="F11" s="79">
        <v>1</v>
      </c>
      <c r="G11" s="68">
        <f t="shared" si="2"/>
        <v>8400</v>
      </c>
      <c r="H11" s="69">
        <f t="shared" si="3"/>
        <v>1</v>
      </c>
      <c r="I11" s="70">
        <f t="shared" si="4"/>
        <v>8400</v>
      </c>
    </row>
    <row r="12" spans="1:9" ht="15.75" customHeight="1">
      <c r="A12" s="69">
        <v>8</v>
      </c>
      <c r="B12" s="77"/>
      <c r="C12" s="127" t="s">
        <v>378</v>
      </c>
      <c r="D12" s="78" t="s">
        <v>11</v>
      </c>
      <c r="E12" s="68">
        <v>31890</v>
      </c>
      <c r="F12" s="79">
        <v>1</v>
      </c>
      <c r="G12" s="68">
        <f t="shared" si="2"/>
        <v>31890</v>
      </c>
      <c r="H12" s="69">
        <f t="shared" si="3"/>
        <v>1</v>
      </c>
      <c r="I12" s="70">
        <f t="shared" si="4"/>
        <v>31890</v>
      </c>
    </row>
    <row r="13" spans="1:9" ht="15.75" customHeight="1">
      <c r="A13" s="69">
        <v>9</v>
      </c>
      <c r="B13" s="77"/>
      <c r="C13" s="127" t="s">
        <v>50</v>
      </c>
      <c r="D13" s="78" t="s">
        <v>11</v>
      </c>
      <c r="E13" s="68">
        <v>4270000</v>
      </c>
      <c r="F13" s="79">
        <v>3</v>
      </c>
      <c r="G13" s="68">
        <f t="shared" si="2"/>
        <v>12810000</v>
      </c>
      <c r="H13" s="69">
        <f t="shared" si="3"/>
        <v>3</v>
      </c>
      <c r="I13" s="70">
        <f t="shared" si="4"/>
        <v>12810000</v>
      </c>
    </row>
    <row r="14" spans="1:9" ht="15.75" customHeight="1">
      <c r="A14" s="69">
        <v>10</v>
      </c>
      <c r="B14" s="77"/>
      <c r="C14" s="75" t="s">
        <v>647</v>
      </c>
      <c r="D14" s="78" t="s">
        <v>11</v>
      </c>
      <c r="E14" s="68">
        <v>16000</v>
      </c>
      <c r="F14" s="79">
        <v>1</v>
      </c>
      <c r="G14" s="68">
        <f t="shared" si="2"/>
        <v>16000</v>
      </c>
      <c r="H14" s="69">
        <f t="shared" si="3"/>
        <v>1</v>
      </c>
      <c r="I14" s="70">
        <f t="shared" si="4"/>
        <v>16000</v>
      </c>
    </row>
    <row r="15" spans="1:9" ht="15.75" customHeight="1">
      <c r="A15" s="69">
        <v>11</v>
      </c>
      <c r="B15" s="77"/>
      <c r="C15" s="127" t="s">
        <v>31</v>
      </c>
      <c r="D15" s="78" t="s">
        <v>11</v>
      </c>
      <c r="E15" s="68">
        <v>8000</v>
      </c>
      <c r="F15" s="79">
        <v>1</v>
      </c>
      <c r="G15" s="68">
        <f t="shared" si="2"/>
        <v>8000</v>
      </c>
      <c r="H15" s="69">
        <f t="shared" si="3"/>
        <v>1</v>
      </c>
      <c r="I15" s="70">
        <f t="shared" si="4"/>
        <v>8000</v>
      </c>
    </row>
    <row r="16" spans="1:9" ht="15.75" customHeight="1">
      <c r="A16" s="69">
        <v>12</v>
      </c>
      <c r="B16" s="77"/>
      <c r="C16" s="127" t="s">
        <v>22</v>
      </c>
      <c r="D16" s="78" t="s">
        <v>11</v>
      </c>
      <c r="E16" s="68">
        <v>14112</v>
      </c>
      <c r="F16" s="79">
        <v>1</v>
      </c>
      <c r="G16" s="68">
        <f t="shared" si="2"/>
        <v>14112</v>
      </c>
      <c r="H16" s="69">
        <f t="shared" si="3"/>
        <v>1</v>
      </c>
      <c r="I16" s="70">
        <f t="shared" si="4"/>
        <v>14112</v>
      </c>
    </row>
    <row r="17" spans="1:9" ht="15.75" customHeight="1">
      <c r="A17" s="69">
        <v>13</v>
      </c>
      <c r="B17" s="77"/>
      <c r="C17" s="127" t="s">
        <v>22</v>
      </c>
      <c r="D17" s="78" t="s">
        <v>11</v>
      </c>
      <c r="E17" s="68">
        <v>2400</v>
      </c>
      <c r="F17" s="79">
        <v>1</v>
      </c>
      <c r="G17" s="68">
        <f t="shared" si="2"/>
        <v>2400</v>
      </c>
      <c r="H17" s="69">
        <f t="shared" si="3"/>
        <v>1</v>
      </c>
      <c r="I17" s="70">
        <f t="shared" si="4"/>
        <v>2400</v>
      </c>
    </row>
    <row r="18" spans="1:9" ht="15.75" customHeight="1">
      <c r="A18" s="69">
        <v>14</v>
      </c>
      <c r="B18" s="77"/>
      <c r="C18" s="127" t="s">
        <v>379</v>
      </c>
      <c r="D18" s="78" t="s">
        <v>11</v>
      </c>
      <c r="E18" s="68">
        <v>4206000</v>
      </c>
      <c r="F18" s="79">
        <v>1</v>
      </c>
      <c r="G18" s="68">
        <f t="shared" si="2"/>
        <v>4206000</v>
      </c>
      <c r="H18" s="69">
        <f t="shared" si="3"/>
        <v>1</v>
      </c>
      <c r="I18" s="70">
        <f t="shared" si="4"/>
        <v>4206000</v>
      </c>
    </row>
    <row r="19" spans="1:9" ht="15.75" customHeight="1">
      <c r="A19" s="69">
        <v>15</v>
      </c>
      <c r="B19" s="77"/>
      <c r="C19" s="127" t="s">
        <v>380</v>
      </c>
      <c r="D19" s="78" t="s">
        <v>11</v>
      </c>
      <c r="E19" s="68">
        <v>22400</v>
      </c>
      <c r="F19" s="79">
        <v>1</v>
      </c>
      <c r="G19" s="68">
        <f t="shared" si="2"/>
        <v>22400</v>
      </c>
      <c r="H19" s="69">
        <f t="shared" si="3"/>
        <v>1</v>
      </c>
      <c r="I19" s="70">
        <f t="shared" si="4"/>
        <v>22400</v>
      </c>
    </row>
    <row r="20" spans="1:9" ht="15.75" customHeight="1">
      <c r="A20" s="69">
        <v>16</v>
      </c>
      <c r="B20" s="77"/>
      <c r="C20" s="127" t="s">
        <v>381</v>
      </c>
      <c r="D20" s="78" t="s">
        <v>11</v>
      </c>
      <c r="E20" s="68">
        <v>2192100</v>
      </c>
      <c r="F20" s="79">
        <v>1</v>
      </c>
      <c r="G20" s="68">
        <f t="shared" si="2"/>
        <v>2192100</v>
      </c>
      <c r="H20" s="69">
        <f t="shared" si="3"/>
        <v>1</v>
      </c>
      <c r="I20" s="70">
        <f t="shared" si="4"/>
        <v>2192100</v>
      </c>
    </row>
    <row r="21" spans="1:9" ht="15.75" customHeight="1">
      <c r="A21" s="69">
        <v>17</v>
      </c>
      <c r="B21" s="77"/>
      <c r="C21" s="127" t="s">
        <v>382</v>
      </c>
      <c r="D21" s="78" t="s">
        <v>11</v>
      </c>
      <c r="E21" s="68">
        <v>1720</v>
      </c>
      <c r="F21" s="79">
        <v>1</v>
      </c>
      <c r="G21" s="68">
        <f t="shared" si="2"/>
        <v>1720</v>
      </c>
      <c r="H21" s="69">
        <f t="shared" si="3"/>
        <v>1</v>
      </c>
      <c r="I21" s="70">
        <f t="shared" si="4"/>
        <v>1720</v>
      </c>
    </row>
    <row r="22" spans="1:9" ht="15.75" customHeight="1">
      <c r="A22" s="69">
        <v>18</v>
      </c>
      <c r="B22" s="77"/>
      <c r="C22" s="127" t="s">
        <v>382</v>
      </c>
      <c r="D22" s="78" t="s">
        <v>11</v>
      </c>
      <c r="E22" s="68">
        <v>1720</v>
      </c>
      <c r="F22" s="79">
        <v>1</v>
      </c>
      <c r="G22" s="68">
        <f t="shared" si="2"/>
        <v>1720</v>
      </c>
      <c r="H22" s="69">
        <f t="shared" si="3"/>
        <v>1</v>
      </c>
      <c r="I22" s="70">
        <f t="shared" si="4"/>
        <v>1720</v>
      </c>
    </row>
    <row r="23" spans="1:9" ht="15.75" customHeight="1">
      <c r="A23" s="69">
        <v>19</v>
      </c>
      <c r="B23" s="77"/>
      <c r="C23" s="127" t="s">
        <v>382</v>
      </c>
      <c r="D23" s="78" t="s">
        <v>11</v>
      </c>
      <c r="E23" s="68">
        <v>1720</v>
      </c>
      <c r="F23" s="79">
        <v>1</v>
      </c>
      <c r="G23" s="68">
        <f t="shared" si="2"/>
        <v>1720</v>
      </c>
      <c r="H23" s="69">
        <f t="shared" si="3"/>
        <v>1</v>
      </c>
      <c r="I23" s="70">
        <f t="shared" si="4"/>
        <v>1720</v>
      </c>
    </row>
    <row r="24" spans="1:9" ht="24" customHeight="1">
      <c r="A24" s="69">
        <v>20</v>
      </c>
      <c r="B24" s="77"/>
      <c r="C24" s="127" t="s">
        <v>680</v>
      </c>
      <c r="D24" s="78" t="s">
        <v>11</v>
      </c>
      <c r="E24" s="68">
        <v>57058800</v>
      </c>
      <c r="F24" s="79">
        <v>1</v>
      </c>
      <c r="G24" s="68">
        <f t="shared" si="2"/>
        <v>57058800</v>
      </c>
      <c r="H24" s="69">
        <f t="shared" si="3"/>
        <v>1</v>
      </c>
      <c r="I24" s="70">
        <f t="shared" si="4"/>
        <v>57058800</v>
      </c>
    </row>
    <row r="25" spans="1:9" ht="15.75" customHeight="1">
      <c r="A25" s="69">
        <v>21</v>
      </c>
      <c r="B25" s="77"/>
      <c r="C25" s="127" t="s">
        <v>383</v>
      </c>
      <c r="D25" s="78" t="s">
        <v>11</v>
      </c>
      <c r="E25" s="68">
        <v>4608</v>
      </c>
      <c r="F25" s="79">
        <v>1</v>
      </c>
      <c r="G25" s="68">
        <f t="shared" si="2"/>
        <v>4608</v>
      </c>
      <c r="H25" s="69">
        <f t="shared" si="3"/>
        <v>1</v>
      </c>
      <c r="I25" s="70">
        <f t="shared" si="4"/>
        <v>4608</v>
      </c>
    </row>
    <row r="26" spans="1:9" ht="15.75" customHeight="1">
      <c r="A26" s="69">
        <v>22</v>
      </c>
      <c r="B26" s="77"/>
      <c r="C26" s="128" t="s">
        <v>384</v>
      </c>
      <c r="D26" s="78" t="s">
        <v>11</v>
      </c>
      <c r="E26" s="68">
        <v>2500</v>
      </c>
      <c r="F26" s="79">
        <v>6</v>
      </c>
      <c r="G26" s="68">
        <f t="shared" si="2"/>
        <v>15000</v>
      </c>
      <c r="H26" s="69">
        <f t="shared" si="3"/>
        <v>6</v>
      </c>
      <c r="I26" s="70">
        <f t="shared" si="4"/>
        <v>15000</v>
      </c>
    </row>
    <row r="27" spans="1:9" ht="15.75" customHeight="1">
      <c r="A27" s="69">
        <v>23</v>
      </c>
      <c r="B27" s="77"/>
      <c r="C27" s="128" t="s">
        <v>385</v>
      </c>
      <c r="D27" s="78" t="s">
        <v>11</v>
      </c>
      <c r="E27" s="68">
        <v>8740</v>
      </c>
      <c r="F27" s="79">
        <v>27</v>
      </c>
      <c r="G27" s="68">
        <f t="shared" si="2"/>
        <v>235980</v>
      </c>
      <c r="H27" s="69">
        <f t="shared" si="3"/>
        <v>27</v>
      </c>
      <c r="I27" s="70">
        <f t="shared" si="4"/>
        <v>235980</v>
      </c>
    </row>
    <row r="28" spans="1:9" ht="15.75" customHeight="1">
      <c r="A28" s="69">
        <v>24</v>
      </c>
      <c r="B28" s="77"/>
      <c r="C28" s="150" t="s">
        <v>386</v>
      </c>
      <c r="D28" s="78" t="s">
        <v>11</v>
      </c>
      <c r="E28" s="68">
        <v>800</v>
      </c>
      <c r="F28" s="79">
        <v>63</v>
      </c>
      <c r="G28" s="68">
        <f t="shared" si="2"/>
        <v>50400</v>
      </c>
      <c r="H28" s="69">
        <f t="shared" si="3"/>
        <v>63</v>
      </c>
      <c r="I28" s="70">
        <f t="shared" si="4"/>
        <v>50400</v>
      </c>
    </row>
    <row r="29" spans="1:9" ht="15.75" customHeight="1">
      <c r="A29" s="69">
        <v>25</v>
      </c>
      <c r="B29" s="77"/>
      <c r="C29" s="128" t="s">
        <v>22</v>
      </c>
      <c r="D29" s="78" t="s">
        <v>11</v>
      </c>
      <c r="E29" s="68">
        <v>130</v>
      </c>
      <c r="F29" s="79">
        <v>1</v>
      </c>
      <c r="G29" s="68">
        <f t="shared" si="2"/>
        <v>130</v>
      </c>
      <c r="H29" s="69">
        <f t="shared" si="3"/>
        <v>1</v>
      </c>
      <c r="I29" s="70">
        <f t="shared" si="4"/>
        <v>130</v>
      </c>
    </row>
    <row r="30" spans="1:9" ht="15.75" customHeight="1">
      <c r="A30" s="69">
        <v>26</v>
      </c>
      <c r="B30" s="77"/>
      <c r="C30" s="128" t="s">
        <v>387</v>
      </c>
      <c r="D30" s="78" t="s">
        <v>11</v>
      </c>
      <c r="E30" s="68">
        <v>7</v>
      </c>
      <c r="F30" s="79">
        <v>16</v>
      </c>
      <c r="G30" s="68">
        <f t="shared" si="2"/>
        <v>112</v>
      </c>
      <c r="H30" s="69">
        <f t="shared" si="3"/>
        <v>16</v>
      </c>
      <c r="I30" s="70">
        <f t="shared" si="4"/>
        <v>112</v>
      </c>
    </row>
    <row r="31" spans="1:9" ht="15.75" customHeight="1">
      <c r="A31" s="69">
        <v>27</v>
      </c>
      <c r="B31" s="77"/>
      <c r="C31" s="128" t="s">
        <v>388</v>
      </c>
      <c r="D31" s="78" t="s">
        <v>11</v>
      </c>
      <c r="E31" s="68">
        <v>200</v>
      </c>
      <c r="F31" s="79">
        <v>1</v>
      </c>
      <c r="G31" s="68">
        <f t="shared" si="2"/>
        <v>200</v>
      </c>
      <c r="H31" s="69">
        <f t="shared" si="3"/>
        <v>1</v>
      </c>
      <c r="I31" s="70">
        <f t="shared" si="4"/>
        <v>200</v>
      </c>
    </row>
    <row r="32" spans="1:9" ht="15.75" customHeight="1">
      <c r="A32" s="69">
        <v>28</v>
      </c>
      <c r="B32" s="77"/>
      <c r="C32" s="128" t="s">
        <v>56</v>
      </c>
      <c r="D32" s="78" t="s">
        <v>11</v>
      </c>
      <c r="E32" s="68">
        <v>205</v>
      </c>
      <c r="F32" s="79">
        <v>2</v>
      </c>
      <c r="G32" s="68">
        <f t="shared" si="2"/>
        <v>410</v>
      </c>
      <c r="H32" s="69">
        <f t="shared" si="3"/>
        <v>2</v>
      </c>
      <c r="I32" s="70">
        <f t="shared" si="4"/>
        <v>410</v>
      </c>
    </row>
    <row r="33" spans="1:9" ht="15.75" customHeight="1">
      <c r="A33" s="69">
        <v>29</v>
      </c>
      <c r="B33" s="77"/>
      <c r="C33" s="129" t="s">
        <v>189</v>
      </c>
      <c r="D33" s="78" t="s">
        <v>11</v>
      </c>
      <c r="E33" s="68">
        <v>40</v>
      </c>
      <c r="F33" s="79">
        <v>1</v>
      </c>
      <c r="G33" s="68">
        <f t="shared" si="2"/>
        <v>40</v>
      </c>
      <c r="H33" s="69">
        <f t="shared" si="3"/>
        <v>1</v>
      </c>
      <c r="I33" s="70">
        <f t="shared" si="4"/>
        <v>40</v>
      </c>
    </row>
    <row r="34" spans="1:9" ht="15.75" customHeight="1">
      <c r="A34" s="69">
        <v>30</v>
      </c>
      <c r="B34" s="151"/>
      <c r="C34" s="78" t="s">
        <v>357</v>
      </c>
      <c r="D34" s="152" t="s">
        <v>11</v>
      </c>
      <c r="E34" s="68">
        <v>6</v>
      </c>
      <c r="F34" s="79">
        <v>2</v>
      </c>
      <c r="G34" s="68">
        <f t="shared" si="2"/>
        <v>12</v>
      </c>
      <c r="H34" s="69">
        <f t="shared" si="3"/>
        <v>2</v>
      </c>
      <c r="I34" s="70">
        <f t="shared" si="4"/>
        <v>12</v>
      </c>
    </row>
    <row r="35" spans="1:9" ht="15.75" customHeight="1">
      <c r="A35" s="69">
        <v>31</v>
      </c>
      <c r="B35" s="77"/>
      <c r="C35" s="117" t="s">
        <v>389</v>
      </c>
      <c r="D35" s="78" t="s">
        <v>11</v>
      </c>
      <c r="E35" s="68">
        <v>1.3</v>
      </c>
      <c r="F35" s="79">
        <v>5217</v>
      </c>
      <c r="G35" s="68">
        <f t="shared" si="2"/>
        <v>6782.1</v>
      </c>
      <c r="H35" s="69">
        <f t="shared" si="3"/>
        <v>5217</v>
      </c>
      <c r="I35" s="70">
        <f t="shared" si="4"/>
        <v>6782.1</v>
      </c>
    </row>
    <row r="36" spans="1:9" ht="15.75" customHeight="1">
      <c r="A36" s="69">
        <v>32</v>
      </c>
      <c r="B36" s="77"/>
      <c r="C36" s="129" t="s">
        <v>390</v>
      </c>
      <c r="D36" s="78" t="s">
        <v>11</v>
      </c>
      <c r="E36" s="68">
        <v>1920</v>
      </c>
      <c r="F36" s="79">
        <v>1</v>
      </c>
      <c r="G36" s="68">
        <f t="shared" si="2"/>
        <v>1920</v>
      </c>
      <c r="H36" s="69">
        <f t="shared" si="3"/>
        <v>1</v>
      </c>
      <c r="I36" s="70">
        <f t="shared" si="4"/>
        <v>1920</v>
      </c>
    </row>
    <row r="37" spans="1:9" ht="15.75" customHeight="1">
      <c r="A37" s="69">
        <v>33</v>
      </c>
      <c r="B37" s="67"/>
      <c r="C37" s="109" t="s">
        <v>531</v>
      </c>
      <c r="D37" s="78" t="s">
        <v>11</v>
      </c>
      <c r="E37" s="68">
        <v>32000</v>
      </c>
      <c r="F37" s="67">
        <v>8</v>
      </c>
      <c r="G37" s="68">
        <f t="shared" si="2"/>
        <v>256000</v>
      </c>
      <c r="H37" s="69">
        <f t="shared" si="3"/>
        <v>8</v>
      </c>
      <c r="I37" s="70">
        <f t="shared" si="4"/>
        <v>256000</v>
      </c>
    </row>
    <row r="38" spans="1:9" ht="15.75" customHeight="1">
      <c r="A38" s="69">
        <v>34</v>
      </c>
      <c r="B38" s="153"/>
      <c r="C38" s="109" t="s">
        <v>531</v>
      </c>
      <c r="D38" s="78" t="s">
        <v>11</v>
      </c>
      <c r="E38" s="68">
        <v>22000</v>
      </c>
      <c r="F38" s="67">
        <v>10</v>
      </c>
      <c r="G38" s="68">
        <f t="shared" si="2"/>
        <v>220000</v>
      </c>
      <c r="H38" s="69">
        <f t="shared" si="3"/>
        <v>10</v>
      </c>
      <c r="I38" s="70">
        <f t="shared" si="4"/>
        <v>220000</v>
      </c>
    </row>
    <row r="39" spans="1:9" ht="15.75" customHeight="1">
      <c r="A39" s="69">
        <v>35</v>
      </c>
      <c r="B39" s="153"/>
      <c r="C39" s="118" t="s">
        <v>597</v>
      </c>
      <c r="D39" s="78" t="s">
        <v>11</v>
      </c>
      <c r="E39" s="68">
        <v>13114</v>
      </c>
      <c r="F39" s="67">
        <v>38</v>
      </c>
      <c r="G39" s="68">
        <f t="shared" si="2"/>
        <v>498332</v>
      </c>
      <c r="H39" s="69">
        <f t="shared" si="3"/>
        <v>38</v>
      </c>
      <c r="I39" s="70">
        <f t="shared" si="4"/>
        <v>498332</v>
      </c>
    </row>
    <row r="40" spans="1:9" ht="15.75" customHeight="1">
      <c r="A40" s="69">
        <v>36</v>
      </c>
      <c r="B40" s="153"/>
      <c r="C40" s="118" t="s">
        <v>597</v>
      </c>
      <c r="D40" s="78" t="s">
        <v>11</v>
      </c>
      <c r="E40" s="68">
        <v>13920</v>
      </c>
      <c r="F40" s="67">
        <v>31</v>
      </c>
      <c r="G40" s="68">
        <f t="shared" si="2"/>
        <v>431520</v>
      </c>
      <c r="H40" s="69">
        <f t="shared" si="3"/>
        <v>31</v>
      </c>
      <c r="I40" s="70">
        <f t="shared" si="4"/>
        <v>431520</v>
      </c>
    </row>
    <row r="41" spans="1:9" ht="15.75" customHeight="1">
      <c r="A41" s="69">
        <v>37</v>
      </c>
      <c r="B41" s="153"/>
      <c r="C41" s="114" t="s">
        <v>602</v>
      </c>
      <c r="D41" s="88" t="s">
        <v>11</v>
      </c>
      <c r="E41" s="68">
        <v>75000</v>
      </c>
      <c r="F41" s="79">
        <v>1</v>
      </c>
      <c r="G41" s="68">
        <f t="shared" si="2"/>
        <v>75000</v>
      </c>
      <c r="H41" s="69">
        <f t="shared" si="3"/>
        <v>1</v>
      </c>
      <c r="I41" s="70">
        <f t="shared" si="4"/>
        <v>75000</v>
      </c>
    </row>
    <row r="42" spans="1:9" ht="15.75" customHeight="1">
      <c r="A42" s="69">
        <v>38</v>
      </c>
      <c r="B42" s="153"/>
      <c r="C42" s="114" t="s">
        <v>576</v>
      </c>
      <c r="D42" s="88" t="s">
        <v>11</v>
      </c>
      <c r="E42" s="68">
        <v>5500</v>
      </c>
      <c r="F42" s="79">
        <v>1</v>
      </c>
      <c r="G42" s="68">
        <f t="shared" si="2"/>
        <v>5500</v>
      </c>
      <c r="H42" s="69">
        <f t="shared" si="3"/>
        <v>1</v>
      </c>
      <c r="I42" s="70">
        <f t="shared" si="4"/>
        <v>5500</v>
      </c>
    </row>
    <row r="43" spans="1:9" ht="15.75" customHeight="1">
      <c r="A43" s="69">
        <v>39</v>
      </c>
      <c r="B43" s="153"/>
      <c r="C43" s="118" t="s">
        <v>585</v>
      </c>
      <c r="D43" s="88" t="s">
        <v>11</v>
      </c>
      <c r="E43" s="68">
        <v>78000</v>
      </c>
      <c r="F43" s="67">
        <v>1</v>
      </c>
      <c r="G43" s="68">
        <f t="shared" si="2"/>
        <v>78000</v>
      </c>
      <c r="H43" s="69">
        <f t="shared" si="3"/>
        <v>1</v>
      </c>
      <c r="I43" s="70">
        <f t="shared" si="4"/>
        <v>78000</v>
      </c>
    </row>
    <row r="44" spans="1:9" ht="38.25" customHeight="1">
      <c r="A44" s="69">
        <v>40</v>
      </c>
      <c r="B44" s="153"/>
      <c r="C44" s="85" t="s">
        <v>651</v>
      </c>
      <c r="D44" s="88" t="s">
        <v>11</v>
      </c>
      <c r="E44" s="68">
        <v>470474</v>
      </c>
      <c r="F44" s="91">
        <v>1</v>
      </c>
      <c r="G44" s="68">
        <f t="shared" si="2"/>
        <v>470474</v>
      </c>
      <c r="H44" s="69">
        <f t="shared" si="3"/>
        <v>1</v>
      </c>
      <c r="I44" s="70">
        <f t="shared" si="4"/>
        <v>470474</v>
      </c>
    </row>
    <row r="45" spans="1:9" ht="15.75" customHeight="1">
      <c r="A45" s="69">
        <v>41</v>
      </c>
      <c r="B45" s="153"/>
      <c r="C45" s="88" t="s">
        <v>572</v>
      </c>
      <c r="D45" s="88" t="s">
        <v>11</v>
      </c>
      <c r="E45" s="68">
        <v>49147</v>
      </c>
      <c r="F45" s="91">
        <v>1</v>
      </c>
      <c r="G45" s="68">
        <f t="shared" si="2"/>
        <v>49147</v>
      </c>
      <c r="H45" s="69">
        <f t="shared" si="3"/>
        <v>1</v>
      </c>
      <c r="I45" s="70">
        <f t="shared" si="4"/>
        <v>49147</v>
      </c>
    </row>
    <row r="46" spans="1:9" s="142" customFormat="1" ht="27" customHeight="1">
      <c r="A46" s="69">
        <v>42</v>
      </c>
      <c r="B46" s="154"/>
      <c r="C46" s="143" t="s">
        <v>573</v>
      </c>
      <c r="D46" s="143" t="s">
        <v>11</v>
      </c>
      <c r="E46" s="144">
        <v>112000</v>
      </c>
      <c r="F46" s="145">
        <v>1</v>
      </c>
      <c r="G46" s="144">
        <f t="shared" si="2"/>
        <v>112000</v>
      </c>
      <c r="H46" s="138">
        <f t="shared" si="3"/>
        <v>1</v>
      </c>
      <c r="I46" s="155">
        <f t="shared" si="4"/>
        <v>112000</v>
      </c>
    </row>
    <row r="47" spans="1:9" ht="15.75" customHeight="1">
      <c r="A47" s="69">
        <v>43</v>
      </c>
      <c r="B47" s="153"/>
      <c r="C47" s="156" t="s">
        <v>652</v>
      </c>
      <c r="D47" s="88" t="s">
        <v>11</v>
      </c>
      <c r="E47" s="68">
        <v>34500</v>
      </c>
      <c r="F47" s="91">
        <v>1</v>
      </c>
      <c r="G47" s="68">
        <f t="shared" si="2"/>
        <v>34500</v>
      </c>
      <c r="H47" s="69">
        <f t="shared" si="3"/>
        <v>1</v>
      </c>
      <c r="I47" s="70">
        <f t="shared" si="4"/>
        <v>34500</v>
      </c>
    </row>
    <row r="48" spans="1:9" ht="20.25" customHeight="1">
      <c r="A48" s="69">
        <v>44</v>
      </c>
      <c r="B48" s="153"/>
      <c r="C48" s="88" t="s">
        <v>574</v>
      </c>
      <c r="D48" s="88" t="s">
        <v>11</v>
      </c>
      <c r="E48" s="68">
        <v>42200</v>
      </c>
      <c r="F48" s="91">
        <v>1</v>
      </c>
      <c r="G48" s="68">
        <f t="shared" si="2"/>
        <v>42200</v>
      </c>
      <c r="H48" s="69">
        <f t="shared" si="3"/>
        <v>1</v>
      </c>
      <c r="I48" s="70">
        <f t="shared" si="4"/>
        <v>42200</v>
      </c>
    </row>
    <row r="49" spans="1:9" ht="27" customHeight="1">
      <c r="A49" s="69">
        <v>45</v>
      </c>
      <c r="B49" s="153"/>
      <c r="C49" s="88" t="s">
        <v>575</v>
      </c>
      <c r="D49" s="88" t="s">
        <v>11</v>
      </c>
      <c r="E49" s="68">
        <v>10878</v>
      </c>
      <c r="F49" s="91">
        <v>1</v>
      </c>
      <c r="G49" s="68">
        <f t="shared" si="2"/>
        <v>10878</v>
      </c>
      <c r="H49" s="69">
        <f t="shared" si="3"/>
        <v>1</v>
      </c>
      <c r="I49" s="70">
        <f t="shared" si="4"/>
        <v>10878</v>
      </c>
    </row>
    <row r="50" spans="1:9" ht="15.75" customHeight="1">
      <c r="A50" s="69">
        <v>46</v>
      </c>
      <c r="B50" s="153"/>
      <c r="C50" s="89" t="s">
        <v>98</v>
      </c>
      <c r="D50" s="88" t="s">
        <v>11</v>
      </c>
      <c r="E50" s="68">
        <v>7000</v>
      </c>
      <c r="F50" s="91">
        <v>2</v>
      </c>
      <c r="G50" s="68">
        <f t="shared" si="2"/>
        <v>14000</v>
      </c>
      <c r="H50" s="70">
        <f t="shared" si="3"/>
        <v>2</v>
      </c>
      <c r="I50" s="70">
        <f t="shared" si="4"/>
        <v>14000</v>
      </c>
    </row>
    <row r="51" spans="1:9" ht="15.75" customHeight="1">
      <c r="A51" s="69">
        <v>47</v>
      </c>
      <c r="B51" s="153"/>
      <c r="C51" s="89" t="s">
        <v>601</v>
      </c>
      <c r="D51" s="88" t="s">
        <v>11</v>
      </c>
      <c r="E51" s="68">
        <v>8000</v>
      </c>
      <c r="F51" s="91">
        <v>1</v>
      </c>
      <c r="G51" s="68">
        <f t="shared" si="2"/>
        <v>8000</v>
      </c>
      <c r="H51" s="70">
        <f t="shared" si="3"/>
        <v>1</v>
      </c>
      <c r="I51" s="70">
        <f t="shared" si="4"/>
        <v>8000</v>
      </c>
    </row>
    <row r="52" spans="1:9" ht="15.75" customHeight="1">
      <c r="A52" s="69"/>
      <c r="B52" s="222" t="s">
        <v>551</v>
      </c>
      <c r="C52" s="223"/>
      <c r="D52" s="88"/>
      <c r="E52" s="68"/>
      <c r="F52" s="91"/>
      <c r="G52" s="68"/>
      <c r="H52" s="70"/>
      <c r="I52" s="70"/>
    </row>
    <row r="53" spans="1:9" ht="15.75" customHeight="1">
      <c r="A53" s="69">
        <v>48</v>
      </c>
      <c r="B53" s="219"/>
      <c r="C53" s="118" t="s">
        <v>550</v>
      </c>
      <c r="D53" s="78" t="s">
        <v>27</v>
      </c>
      <c r="E53" s="68">
        <v>14209.5</v>
      </c>
      <c r="F53" s="67">
        <v>68.7</v>
      </c>
      <c r="G53" s="68">
        <f t="shared" si="2"/>
        <v>976192.65</v>
      </c>
      <c r="H53" s="69">
        <f t="shared" si="3"/>
        <v>68.7</v>
      </c>
      <c r="I53" s="70">
        <f t="shared" si="4"/>
        <v>976192.65</v>
      </c>
    </row>
    <row r="54" spans="1:9" ht="15.75" customHeight="1">
      <c r="A54" s="69">
        <v>49</v>
      </c>
      <c r="B54" s="220"/>
      <c r="C54" s="118" t="s">
        <v>552</v>
      </c>
      <c r="D54" s="78" t="s">
        <v>11</v>
      </c>
      <c r="E54" s="68">
        <v>938370</v>
      </c>
      <c r="F54" s="67">
        <v>1</v>
      </c>
      <c r="G54" s="68">
        <f t="shared" si="2"/>
        <v>938370</v>
      </c>
      <c r="H54" s="69">
        <f t="shared" si="3"/>
        <v>1</v>
      </c>
      <c r="I54" s="70">
        <f t="shared" si="4"/>
        <v>938370</v>
      </c>
    </row>
    <row r="55" spans="1:9" ht="15.75" customHeight="1">
      <c r="A55" s="69">
        <v>50</v>
      </c>
      <c r="B55" s="220"/>
      <c r="C55" s="118" t="s">
        <v>553</v>
      </c>
      <c r="D55" s="78" t="s">
        <v>565</v>
      </c>
      <c r="E55" s="68">
        <v>135883.6</v>
      </c>
      <c r="F55" s="67">
        <v>3</v>
      </c>
      <c r="G55" s="68">
        <f t="shared" si="2"/>
        <v>407650.80000000005</v>
      </c>
      <c r="H55" s="69">
        <f t="shared" si="3"/>
        <v>3</v>
      </c>
      <c r="I55" s="70">
        <f t="shared" si="4"/>
        <v>407650.80000000005</v>
      </c>
    </row>
    <row r="56" spans="1:9" ht="15.75" customHeight="1">
      <c r="A56" s="69">
        <v>51</v>
      </c>
      <c r="B56" s="220"/>
      <c r="C56" s="118" t="s">
        <v>554</v>
      </c>
      <c r="D56" s="78" t="s">
        <v>11</v>
      </c>
      <c r="E56" s="68">
        <v>116501</v>
      </c>
      <c r="F56" s="67">
        <v>6</v>
      </c>
      <c r="G56" s="68">
        <f t="shared" si="2"/>
        <v>699006</v>
      </c>
      <c r="H56" s="69">
        <f t="shared" si="3"/>
        <v>6</v>
      </c>
      <c r="I56" s="70">
        <f t="shared" si="4"/>
        <v>699006</v>
      </c>
    </row>
    <row r="57" spans="1:9" ht="15.75" customHeight="1">
      <c r="A57" s="69">
        <v>52</v>
      </c>
      <c r="B57" s="221"/>
      <c r="C57" s="118" t="s">
        <v>555</v>
      </c>
      <c r="D57" s="78" t="s">
        <v>11</v>
      </c>
      <c r="E57" s="68">
        <v>1020052</v>
      </c>
      <c r="F57" s="67">
        <v>1</v>
      </c>
      <c r="G57" s="68">
        <f t="shared" si="2"/>
        <v>1020052</v>
      </c>
      <c r="H57" s="69">
        <f t="shared" si="3"/>
        <v>1</v>
      </c>
      <c r="I57" s="70">
        <f t="shared" si="4"/>
        <v>1020052</v>
      </c>
    </row>
    <row r="58" spans="1:9" ht="26.25" customHeight="1">
      <c r="B58" s="224" t="s">
        <v>679</v>
      </c>
      <c r="C58" s="224"/>
    </row>
    <row r="59" spans="1:9" ht="15.75" customHeight="1">
      <c r="A59" s="69">
        <v>53</v>
      </c>
      <c r="B59" s="115"/>
      <c r="C59" s="149" t="s">
        <v>594</v>
      </c>
      <c r="D59" s="71" t="s">
        <v>11</v>
      </c>
      <c r="E59" s="74">
        <v>80000</v>
      </c>
      <c r="F59" s="67">
        <v>1</v>
      </c>
      <c r="G59" s="74">
        <f t="shared" ref="G59:G62" si="5">+E59*F59</f>
        <v>80000</v>
      </c>
      <c r="H59" s="67">
        <f t="shared" ref="H59:H62" si="6">+F59</f>
        <v>1</v>
      </c>
      <c r="I59" s="74">
        <f t="shared" ref="I59:I62" si="7">+G59</f>
        <v>80000</v>
      </c>
    </row>
    <row r="60" spans="1:9" ht="15.75" customHeight="1">
      <c r="A60" s="69">
        <v>54</v>
      </c>
      <c r="B60" s="115"/>
      <c r="C60" s="149" t="s">
        <v>22</v>
      </c>
      <c r="D60" s="71" t="s">
        <v>11</v>
      </c>
      <c r="E60" s="74">
        <v>40000</v>
      </c>
      <c r="F60" s="67">
        <v>1</v>
      </c>
      <c r="G60" s="74">
        <f t="shared" si="5"/>
        <v>40000</v>
      </c>
      <c r="H60" s="67">
        <f t="shared" si="6"/>
        <v>1</v>
      </c>
      <c r="I60" s="74">
        <f t="shared" si="7"/>
        <v>40000</v>
      </c>
    </row>
    <row r="61" spans="1:9" ht="15.75" customHeight="1">
      <c r="A61" s="69">
        <v>55</v>
      </c>
      <c r="B61" s="115"/>
      <c r="C61" s="149" t="s">
        <v>483</v>
      </c>
      <c r="D61" s="71" t="s">
        <v>11</v>
      </c>
      <c r="E61" s="74">
        <v>60000</v>
      </c>
      <c r="F61" s="67">
        <v>1</v>
      </c>
      <c r="G61" s="74">
        <f t="shared" si="5"/>
        <v>60000</v>
      </c>
      <c r="H61" s="67">
        <f t="shared" si="6"/>
        <v>1</v>
      </c>
      <c r="I61" s="74">
        <f t="shared" si="7"/>
        <v>60000</v>
      </c>
    </row>
    <row r="62" spans="1:9" ht="15.75" customHeight="1">
      <c r="A62" s="69">
        <v>56</v>
      </c>
      <c r="B62" s="115"/>
      <c r="C62" s="149" t="s">
        <v>117</v>
      </c>
      <c r="D62" s="71" t="s">
        <v>11</v>
      </c>
      <c r="E62" s="74">
        <v>8000</v>
      </c>
      <c r="F62" s="67">
        <v>4</v>
      </c>
      <c r="G62" s="74">
        <f t="shared" si="5"/>
        <v>32000</v>
      </c>
      <c r="H62" s="67">
        <f t="shared" si="6"/>
        <v>4</v>
      </c>
      <c r="I62" s="74">
        <f t="shared" si="7"/>
        <v>32000</v>
      </c>
    </row>
    <row r="63" spans="1:9" ht="15.75" customHeight="1">
      <c r="A63" s="69">
        <v>57</v>
      </c>
      <c r="B63" s="283"/>
      <c r="C63" s="76" t="s">
        <v>619</v>
      </c>
      <c r="D63" s="71" t="s">
        <v>11</v>
      </c>
      <c r="E63" s="74">
        <v>54160</v>
      </c>
      <c r="F63" s="67">
        <v>1</v>
      </c>
      <c r="G63" s="74">
        <f t="shared" ref="G63" si="8">+E63*F63</f>
        <v>54160</v>
      </c>
      <c r="H63" s="67">
        <f t="shared" ref="H63" si="9">+F63</f>
        <v>1</v>
      </c>
      <c r="I63" s="74">
        <f t="shared" ref="I63" si="10">+G63</f>
        <v>54160</v>
      </c>
    </row>
    <row r="64" spans="1:9" s="136" customFormat="1">
      <c r="A64" s="157"/>
      <c r="B64" s="158"/>
      <c r="C64" s="193" t="s">
        <v>562</v>
      </c>
      <c r="D64" s="159"/>
      <c r="E64" s="160"/>
      <c r="F64" s="161">
        <f>SUM(F5:F63)</f>
        <v>5546.7</v>
      </c>
      <c r="G64" s="160">
        <f>SUM(G5:G63)</f>
        <v>91194339.549999997</v>
      </c>
      <c r="H64" s="161">
        <f>SUM(H5:H63)</f>
        <v>5546.7</v>
      </c>
      <c r="I64" s="160">
        <f>SUM(I5:I63)</f>
        <v>91194339.549999997</v>
      </c>
    </row>
  </sheetData>
  <mergeCells count="10">
    <mergeCell ref="B53:B57"/>
    <mergeCell ref="H1:I1"/>
    <mergeCell ref="F1:G1"/>
    <mergeCell ref="B52:C52"/>
    <mergeCell ref="B58:C58"/>
    <mergeCell ref="A1:A2"/>
    <mergeCell ref="B1:B2"/>
    <mergeCell ref="C1:C2"/>
    <mergeCell ref="D1:D2"/>
    <mergeCell ref="E1:E2"/>
  </mergeCells>
  <pageMargins left="0.25" right="0.25" top="0.75" bottom="0.75" header="0.3" footer="0.3"/>
  <pageSetup paperSize="9" orientation="portrait" r:id="rId1"/>
  <ignoredErrors>
    <ignoredError sqref="G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I144"/>
  <sheetViews>
    <sheetView topLeftCell="A64" workbookViewId="0">
      <selection activeCell="L15" sqref="L15"/>
    </sheetView>
  </sheetViews>
  <sheetFormatPr defaultRowHeight="15"/>
  <cols>
    <col min="1" max="1" width="4.42578125" style="54" customWidth="1"/>
    <col min="2" max="2" width="8.5703125" style="38" customWidth="1"/>
    <col min="3" max="3" width="36.28515625" style="38" customWidth="1"/>
    <col min="4" max="4" width="7" style="43" customWidth="1"/>
    <col min="5" max="5" width="9" style="38" customWidth="1"/>
    <col min="6" max="6" width="7" style="38" customWidth="1"/>
    <col min="7" max="7" width="8.85546875" style="38" customWidth="1"/>
    <col min="8" max="8" width="7" style="38" customWidth="1"/>
    <col min="9" max="9" width="10.85546875" style="38" customWidth="1"/>
    <col min="10" max="16384" width="9.140625" style="38"/>
  </cols>
  <sheetData>
    <row r="1" spans="1:9" s="44" customFormat="1" ht="39.75" customHeight="1">
      <c r="A1" s="225" t="s">
        <v>0</v>
      </c>
      <c r="B1" s="225" t="s">
        <v>1</v>
      </c>
      <c r="C1" s="225" t="s">
        <v>2</v>
      </c>
      <c r="D1" s="225" t="s">
        <v>3</v>
      </c>
      <c r="E1" s="225" t="s">
        <v>134</v>
      </c>
      <c r="F1" s="225" t="s">
        <v>5</v>
      </c>
      <c r="G1" s="225"/>
      <c r="H1" s="225" t="s">
        <v>6</v>
      </c>
      <c r="I1" s="225"/>
    </row>
    <row r="2" spans="1:9" s="43" customFormat="1" ht="28.5" customHeight="1">
      <c r="A2" s="225"/>
      <c r="B2" s="225"/>
      <c r="C2" s="225"/>
      <c r="D2" s="225"/>
      <c r="E2" s="225"/>
      <c r="F2" s="39" t="s">
        <v>7</v>
      </c>
      <c r="G2" s="39" t="s">
        <v>8</v>
      </c>
      <c r="H2" s="39" t="s">
        <v>7</v>
      </c>
      <c r="I2" s="39" t="s">
        <v>8</v>
      </c>
    </row>
    <row r="3" spans="1:9" s="54" customFormat="1" ht="21" customHeight="1">
      <c r="A3" s="40">
        <v>1</v>
      </c>
      <c r="B3" s="40">
        <v>2</v>
      </c>
      <c r="C3" s="40">
        <v>3</v>
      </c>
      <c r="D3" s="53">
        <v>4</v>
      </c>
      <c r="E3" s="40">
        <v>5</v>
      </c>
      <c r="F3" s="40">
        <v>6</v>
      </c>
      <c r="G3" s="40">
        <v>7</v>
      </c>
      <c r="H3" s="40">
        <v>8</v>
      </c>
      <c r="I3" s="40">
        <v>9</v>
      </c>
    </row>
    <row r="4" spans="1:9">
      <c r="A4" s="40">
        <v>1</v>
      </c>
      <c r="B4" s="45"/>
      <c r="C4" s="49" t="s">
        <v>608</v>
      </c>
      <c r="D4" s="46" t="s">
        <v>11</v>
      </c>
      <c r="E4" s="42">
        <v>1430662</v>
      </c>
      <c r="F4" s="42">
        <v>1</v>
      </c>
      <c r="G4" s="42">
        <f t="shared" ref="G4:G67" si="0">+E4*F4</f>
        <v>1430662</v>
      </c>
      <c r="H4" s="42">
        <f t="shared" ref="H4:I57" si="1">+F4</f>
        <v>1</v>
      </c>
      <c r="I4" s="42">
        <f t="shared" si="1"/>
        <v>1430662</v>
      </c>
    </row>
    <row r="5" spans="1:9">
      <c r="A5" s="40">
        <v>2</v>
      </c>
      <c r="B5" s="45"/>
      <c r="C5" s="60" t="s">
        <v>593</v>
      </c>
      <c r="D5" s="46" t="s">
        <v>11</v>
      </c>
      <c r="E5" s="42">
        <v>245000</v>
      </c>
      <c r="F5" s="42">
        <v>1</v>
      </c>
      <c r="G5" s="42">
        <f t="shared" si="0"/>
        <v>245000</v>
      </c>
      <c r="H5" s="42">
        <f t="shared" si="1"/>
        <v>1</v>
      </c>
      <c r="I5" s="42">
        <f t="shared" si="1"/>
        <v>245000</v>
      </c>
    </row>
    <row r="6" spans="1:9">
      <c r="A6" s="40">
        <v>3</v>
      </c>
      <c r="B6" s="42"/>
      <c r="C6" s="49" t="s">
        <v>473</v>
      </c>
      <c r="D6" s="46" t="s">
        <v>11</v>
      </c>
      <c r="E6" s="42">
        <v>120000</v>
      </c>
      <c r="F6" s="42">
        <v>1</v>
      </c>
      <c r="G6" s="42">
        <f t="shared" si="0"/>
        <v>120000</v>
      </c>
      <c r="H6" s="42">
        <f t="shared" si="1"/>
        <v>1</v>
      </c>
      <c r="I6" s="42">
        <f t="shared" si="1"/>
        <v>120000</v>
      </c>
    </row>
    <row r="7" spans="1:9">
      <c r="A7" s="40">
        <v>4</v>
      </c>
      <c r="B7" s="45"/>
      <c r="C7" s="49" t="s">
        <v>474</v>
      </c>
      <c r="D7" s="46" t="s">
        <v>11</v>
      </c>
      <c r="E7" s="42">
        <v>75000</v>
      </c>
      <c r="F7" s="42">
        <v>1</v>
      </c>
      <c r="G7" s="42">
        <f t="shared" si="0"/>
        <v>75000</v>
      </c>
      <c r="H7" s="42">
        <f t="shared" si="1"/>
        <v>1</v>
      </c>
      <c r="I7" s="42">
        <f t="shared" si="1"/>
        <v>75000</v>
      </c>
    </row>
    <row r="8" spans="1:9">
      <c r="A8" s="40">
        <v>5</v>
      </c>
      <c r="B8" s="45"/>
      <c r="C8" s="49" t="s">
        <v>475</v>
      </c>
      <c r="D8" s="46" t="s">
        <v>11</v>
      </c>
      <c r="E8" s="42">
        <v>90000</v>
      </c>
      <c r="F8" s="42">
        <v>1</v>
      </c>
      <c r="G8" s="42">
        <f t="shared" si="0"/>
        <v>90000</v>
      </c>
      <c r="H8" s="42">
        <f t="shared" si="1"/>
        <v>1</v>
      </c>
      <c r="I8" s="42">
        <f t="shared" si="1"/>
        <v>90000</v>
      </c>
    </row>
    <row r="9" spans="1:9">
      <c r="A9" s="40">
        <v>6</v>
      </c>
      <c r="B9" s="45"/>
      <c r="C9" s="49" t="s">
        <v>476</v>
      </c>
      <c r="D9" s="46" t="s">
        <v>11</v>
      </c>
      <c r="E9" s="42">
        <v>14500</v>
      </c>
      <c r="F9" s="42">
        <v>1</v>
      </c>
      <c r="G9" s="42">
        <f t="shared" si="0"/>
        <v>14500</v>
      </c>
      <c r="H9" s="42">
        <f t="shared" si="1"/>
        <v>1</v>
      </c>
      <c r="I9" s="42">
        <f t="shared" si="1"/>
        <v>14500</v>
      </c>
    </row>
    <row r="10" spans="1:9">
      <c r="A10" s="40">
        <v>7</v>
      </c>
      <c r="B10" s="45"/>
      <c r="C10" s="49" t="s">
        <v>477</v>
      </c>
      <c r="D10" s="46" t="s">
        <v>11</v>
      </c>
      <c r="E10" s="42">
        <v>17500</v>
      </c>
      <c r="F10" s="42">
        <v>1</v>
      </c>
      <c r="G10" s="42">
        <f t="shared" si="0"/>
        <v>17500</v>
      </c>
      <c r="H10" s="42">
        <f t="shared" si="1"/>
        <v>1</v>
      </c>
      <c r="I10" s="42">
        <f t="shared" si="1"/>
        <v>17500</v>
      </c>
    </row>
    <row r="11" spans="1:9">
      <c r="A11" s="40">
        <v>8</v>
      </c>
      <c r="B11" s="47"/>
      <c r="C11" s="49" t="s">
        <v>478</v>
      </c>
      <c r="D11" s="46" t="s">
        <v>11</v>
      </c>
      <c r="E11" s="42">
        <v>21875</v>
      </c>
      <c r="F11" s="42">
        <v>1</v>
      </c>
      <c r="G11" s="42">
        <f t="shared" si="0"/>
        <v>21875</v>
      </c>
      <c r="H11" s="42">
        <f t="shared" si="1"/>
        <v>1</v>
      </c>
      <c r="I11" s="42">
        <f t="shared" si="1"/>
        <v>21875</v>
      </c>
    </row>
    <row r="12" spans="1:9">
      <c r="A12" s="40">
        <v>9</v>
      </c>
      <c r="B12" s="48"/>
      <c r="C12" s="49" t="s">
        <v>479</v>
      </c>
      <c r="D12" s="46" t="s">
        <v>11</v>
      </c>
      <c r="E12" s="42">
        <v>106250</v>
      </c>
      <c r="F12" s="42">
        <v>1</v>
      </c>
      <c r="G12" s="42">
        <f t="shared" si="0"/>
        <v>106250</v>
      </c>
      <c r="H12" s="42">
        <f t="shared" si="1"/>
        <v>1</v>
      </c>
      <c r="I12" s="42">
        <f t="shared" si="1"/>
        <v>106250</v>
      </c>
    </row>
    <row r="13" spans="1:9">
      <c r="A13" s="40">
        <v>10</v>
      </c>
      <c r="B13" s="48"/>
      <c r="C13" s="49" t="s">
        <v>480</v>
      </c>
      <c r="D13" s="46" t="s">
        <v>11</v>
      </c>
      <c r="E13" s="42">
        <v>21875</v>
      </c>
      <c r="F13" s="42">
        <v>1</v>
      </c>
      <c r="G13" s="42">
        <f t="shared" si="0"/>
        <v>21875</v>
      </c>
      <c r="H13" s="42">
        <f t="shared" si="1"/>
        <v>1</v>
      </c>
      <c r="I13" s="42">
        <f t="shared" si="1"/>
        <v>21875</v>
      </c>
    </row>
    <row r="14" spans="1:9">
      <c r="A14" s="40">
        <v>11</v>
      </c>
      <c r="B14" s="48"/>
      <c r="C14" s="61" t="s">
        <v>374</v>
      </c>
      <c r="D14" s="59" t="s">
        <v>11</v>
      </c>
      <c r="E14" s="57">
        <v>6000</v>
      </c>
      <c r="F14" s="41">
        <v>1</v>
      </c>
      <c r="G14" s="42">
        <f t="shared" si="0"/>
        <v>6000</v>
      </c>
      <c r="H14" s="42">
        <v>1</v>
      </c>
      <c r="I14" s="42">
        <f t="shared" si="1"/>
        <v>6000</v>
      </c>
    </row>
    <row r="15" spans="1:9" ht="60">
      <c r="A15" s="40">
        <v>12</v>
      </c>
      <c r="B15" s="48"/>
      <c r="C15" s="61" t="s">
        <v>377</v>
      </c>
      <c r="D15" s="59" t="s">
        <v>11</v>
      </c>
      <c r="E15" s="57">
        <v>73500</v>
      </c>
      <c r="F15" s="41">
        <v>1</v>
      </c>
      <c r="G15" s="42">
        <f t="shared" si="0"/>
        <v>73500</v>
      </c>
      <c r="H15" s="58">
        <f t="shared" ref="H15" si="2">+F15</f>
        <v>1</v>
      </c>
      <c r="I15" s="58">
        <f t="shared" si="1"/>
        <v>73500</v>
      </c>
    </row>
    <row r="16" spans="1:9">
      <c r="A16" s="40">
        <v>13</v>
      </c>
      <c r="B16" s="48"/>
      <c r="C16" s="49" t="s">
        <v>481</v>
      </c>
      <c r="D16" s="46" t="s">
        <v>11</v>
      </c>
      <c r="E16" s="42">
        <v>43750</v>
      </c>
      <c r="F16" s="42">
        <v>1</v>
      </c>
      <c r="G16" s="42">
        <f t="shared" si="0"/>
        <v>43750</v>
      </c>
      <c r="H16" s="42">
        <f t="shared" si="1"/>
        <v>1</v>
      </c>
      <c r="I16" s="42">
        <f t="shared" si="1"/>
        <v>43750</v>
      </c>
    </row>
    <row r="17" spans="1:9">
      <c r="A17" s="40">
        <v>14</v>
      </c>
      <c r="B17" s="42"/>
      <c r="C17" s="49" t="s">
        <v>522</v>
      </c>
      <c r="D17" s="46" t="s">
        <v>11</v>
      </c>
      <c r="E17" s="42">
        <v>18000</v>
      </c>
      <c r="F17" s="42">
        <v>1</v>
      </c>
      <c r="G17" s="42">
        <f t="shared" si="0"/>
        <v>18000</v>
      </c>
      <c r="H17" s="42">
        <f t="shared" si="1"/>
        <v>1</v>
      </c>
      <c r="I17" s="42">
        <f t="shared" si="1"/>
        <v>18000</v>
      </c>
    </row>
    <row r="18" spans="1:9">
      <c r="A18" s="40">
        <v>15</v>
      </c>
      <c r="B18" s="42"/>
      <c r="C18" s="49" t="s">
        <v>482</v>
      </c>
      <c r="D18" s="46" t="s">
        <v>11</v>
      </c>
      <c r="E18" s="42">
        <v>39000</v>
      </c>
      <c r="F18" s="42">
        <v>1</v>
      </c>
      <c r="G18" s="42">
        <f t="shared" si="0"/>
        <v>39000</v>
      </c>
      <c r="H18" s="42">
        <f t="shared" si="1"/>
        <v>1</v>
      </c>
      <c r="I18" s="42">
        <f t="shared" si="1"/>
        <v>39000</v>
      </c>
    </row>
    <row r="19" spans="1:9">
      <c r="A19" s="40">
        <v>16</v>
      </c>
      <c r="B19" s="45"/>
      <c r="C19" s="49" t="s">
        <v>483</v>
      </c>
      <c r="D19" s="46" t="s">
        <v>11</v>
      </c>
      <c r="E19" s="42">
        <v>25900</v>
      </c>
      <c r="F19" s="42">
        <v>1</v>
      </c>
      <c r="G19" s="42">
        <f t="shared" si="0"/>
        <v>25900</v>
      </c>
      <c r="H19" s="42">
        <f t="shared" si="1"/>
        <v>1</v>
      </c>
      <c r="I19" s="42">
        <f t="shared" si="1"/>
        <v>25900</v>
      </c>
    </row>
    <row r="20" spans="1:9">
      <c r="A20" s="40">
        <v>17</v>
      </c>
      <c r="B20" s="45"/>
      <c r="C20" s="49" t="s">
        <v>556</v>
      </c>
      <c r="D20" s="46" t="s">
        <v>11</v>
      </c>
      <c r="E20" s="42">
        <v>18000</v>
      </c>
      <c r="F20" s="42">
        <v>2</v>
      </c>
      <c r="G20" s="42">
        <f t="shared" si="0"/>
        <v>36000</v>
      </c>
      <c r="H20" s="42">
        <f t="shared" si="1"/>
        <v>2</v>
      </c>
      <c r="I20" s="42">
        <f t="shared" si="1"/>
        <v>36000</v>
      </c>
    </row>
    <row r="21" spans="1:9">
      <c r="A21" s="40">
        <v>18</v>
      </c>
      <c r="B21" s="45"/>
      <c r="C21" s="49" t="s">
        <v>484</v>
      </c>
      <c r="D21" s="46" t="s">
        <v>11</v>
      </c>
      <c r="E21" s="42">
        <v>15600</v>
      </c>
      <c r="F21" s="42">
        <v>1</v>
      </c>
      <c r="G21" s="42">
        <f t="shared" si="0"/>
        <v>15600</v>
      </c>
      <c r="H21" s="42">
        <f t="shared" si="1"/>
        <v>1</v>
      </c>
      <c r="I21" s="42">
        <f t="shared" si="1"/>
        <v>15600</v>
      </c>
    </row>
    <row r="22" spans="1:9">
      <c r="A22" s="40">
        <v>19</v>
      </c>
      <c r="B22" s="45"/>
      <c r="C22" s="49" t="s">
        <v>485</v>
      </c>
      <c r="D22" s="46" t="s">
        <v>11</v>
      </c>
      <c r="E22" s="42">
        <v>21000</v>
      </c>
      <c r="F22" s="42">
        <v>2</v>
      </c>
      <c r="G22" s="42">
        <f t="shared" si="0"/>
        <v>42000</v>
      </c>
      <c r="H22" s="42">
        <f t="shared" si="1"/>
        <v>2</v>
      </c>
      <c r="I22" s="42">
        <f t="shared" si="1"/>
        <v>42000</v>
      </c>
    </row>
    <row r="23" spans="1:9">
      <c r="A23" s="40">
        <v>20</v>
      </c>
      <c r="B23" s="45"/>
      <c r="C23" s="49" t="s">
        <v>486</v>
      </c>
      <c r="D23" s="46" t="s">
        <v>11</v>
      </c>
      <c r="E23" s="42">
        <v>18200</v>
      </c>
      <c r="F23" s="42">
        <v>1</v>
      </c>
      <c r="G23" s="42">
        <f t="shared" si="0"/>
        <v>18200</v>
      </c>
      <c r="H23" s="42">
        <f t="shared" si="1"/>
        <v>1</v>
      </c>
      <c r="I23" s="42">
        <f t="shared" si="1"/>
        <v>18200</v>
      </c>
    </row>
    <row r="24" spans="1:9">
      <c r="A24" s="40">
        <v>21</v>
      </c>
      <c r="B24" s="45"/>
      <c r="C24" s="49" t="s">
        <v>487</v>
      </c>
      <c r="D24" s="46" t="s">
        <v>11</v>
      </c>
      <c r="E24" s="42">
        <v>49000</v>
      </c>
      <c r="F24" s="42">
        <v>2</v>
      </c>
      <c r="G24" s="42">
        <f t="shared" si="0"/>
        <v>98000</v>
      </c>
      <c r="H24" s="42">
        <f t="shared" si="1"/>
        <v>2</v>
      </c>
      <c r="I24" s="42">
        <f t="shared" si="1"/>
        <v>98000</v>
      </c>
    </row>
    <row r="25" spans="1:9">
      <c r="A25" s="40">
        <v>22</v>
      </c>
      <c r="B25" s="45"/>
      <c r="C25" s="49" t="s">
        <v>488</v>
      </c>
      <c r="D25" s="46" t="s">
        <v>11</v>
      </c>
      <c r="E25" s="42">
        <v>35000</v>
      </c>
      <c r="F25" s="42">
        <v>1</v>
      </c>
      <c r="G25" s="42">
        <f t="shared" si="0"/>
        <v>35000</v>
      </c>
      <c r="H25" s="42">
        <f t="shared" si="1"/>
        <v>1</v>
      </c>
      <c r="I25" s="42">
        <f t="shared" si="1"/>
        <v>35000</v>
      </c>
    </row>
    <row r="26" spans="1:9">
      <c r="A26" s="40">
        <v>23</v>
      </c>
      <c r="B26" s="45"/>
      <c r="C26" s="49" t="s">
        <v>489</v>
      </c>
      <c r="D26" s="46" t="s">
        <v>11</v>
      </c>
      <c r="E26" s="42">
        <v>49000</v>
      </c>
      <c r="F26" s="42">
        <v>2</v>
      </c>
      <c r="G26" s="42">
        <f t="shared" si="0"/>
        <v>98000</v>
      </c>
      <c r="H26" s="42">
        <f t="shared" si="1"/>
        <v>2</v>
      </c>
      <c r="I26" s="42">
        <f t="shared" si="1"/>
        <v>98000</v>
      </c>
    </row>
    <row r="27" spans="1:9">
      <c r="A27" s="40">
        <v>24</v>
      </c>
      <c r="B27" s="45"/>
      <c r="C27" s="49" t="s">
        <v>490</v>
      </c>
      <c r="D27" s="46" t="s">
        <v>11</v>
      </c>
      <c r="E27" s="42">
        <v>21000</v>
      </c>
      <c r="F27" s="42">
        <v>3</v>
      </c>
      <c r="G27" s="42">
        <f t="shared" si="0"/>
        <v>63000</v>
      </c>
      <c r="H27" s="42">
        <f t="shared" si="1"/>
        <v>3</v>
      </c>
      <c r="I27" s="42">
        <f t="shared" si="1"/>
        <v>63000</v>
      </c>
    </row>
    <row r="28" spans="1:9">
      <c r="A28" s="40">
        <v>25</v>
      </c>
      <c r="B28" s="45"/>
      <c r="C28" s="49" t="s">
        <v>22</v>
      </c>
      <c r="D28" s="46" t="s">
        <v>11</v>
      </c>
      <c r="E28" s="42">
        <v>19600</v>
      </c>
      <c r="F28" s="42">
        <v>2</v>
      </c>
      <c r="G28" s="42">
        <f t="shared" si="0"/>
        <v>39200</v>
      </c>
      <c r="H28" s="42">
        <f t="shared" si="1"/>
        <v>2</v>
      </c>
      <c r="I28" s="42">
        <f t="shared" si="1"/>
        <v>39200</v>
      </c>
    </row>
    <row r="29" spans="1:9">
      <c r="A29" s="40">
        <v>26</v>
      </c>
      <c r="B29" s="45"/>
      <c r="C29" s="49" t="s">
        <v>491</v>
      </c>
      <c r="D29" s="46" t="s">
        <v>11</v>
      </c>
      <c r="E29" s="42">
        <v>56000</v>
      </c>
      <c r="F29" s="42">
        <v>13</v>
      </c>
      <c r="G29" s="42">
        <f t="shared" si="0"/>
        <v>728000</v>
      </c>
      <c r="H29" s="42">
        <f t="shared" si="1"/>
        <v>13</v>
      </c>
      <c r="I29" s="42">
        <f t="shared" si="1"/>
        <v>728000</v>
      </c>
    </row>
    <row r="30" spans="1:9">
      <c r="A30" s="40">
        <v>27</v>
      </c>
      <c r="B30" s="45"/>
      <c r="C30" s="49" t="s">
        <v>492</v>
      </c>
      <c r="D30" s="46" t="s">
        <v>11</v>
      </c>
      <c r="E30" s="42">
        <v>56000</v>
      </c>
      <c r="F30" s="42">
        <v>1</v>
      </c>
      <c r="G30" s="42">
        <f t="shared" si="0"/>
        <v>56000</v>
      </c>
      <c r="H30" s="42">
        <f t="shared" si="1"/>
        <v>1</v>
      </c>
      <c r="I30" s="42">
        <f t="shared" si="1"/>
        <v>56000</v>
      </c>
    </row>
    <row r="31" spans="1:9">
      <c r="A31" s="40">
        <v>28</v>
      </c>
      <c r="B31" s="45"/>
      <c r="C31" s="49" t="s">
        <v>493</v>
      </c>
      <c r="D31" s="46" t="s">
        <v>11</v>
      </c>
      <c r="E31" s="42">
        <v>35000</v>
      </c>
      <c r="F31" s="42">
        <v>3</v>
      </c>
      <c r="G31" s="42">
        <f t="shared" si="0"/>
        <v>105000</v>
      </c>
      <c r="H31" s="42">
        <f t="shared" si="1"/>
        <v>3</v>
      </c>
      <c r="I31" s="42">
        <f t="shared" si="1"/>
        <v>105000</v>
      </c>
    </row>
    <row r="32" spans="1:9">
      <c r="A32" s="40">
        <v>29</v>
      </c>
      <c r="B32" s="45"/>
      <c r="C32" s="49" t="s">
        <v>494</v>
      </c>
      <c r="D32" s="46" t="s">
        <v>11</v>
      </c>
      <c r="E32" s="42">
        <v>42000</v>
      </c>
      <c r="F32" s="42">
        <v>1</v>
      </c>
      <c r="G32" s="42">
        <f t="shared" si="0"/>
        <v>42000</v>
      </c>
      <c r="H32" s="42">
        <f t="shared" si="1"/>
        <v>1</v>
      </c>
      <c r="I32" s="42">
        <f t="shared" si="1"/>
        <v>42000</v>
      </c>
    </row>
    <row r="33" spans="1:9">
      <c r="A33" s="40">
        <v>30</v>
      </c>
      <c r="B33" s="42"/>
      <c r="C33" s="49" t="s">
        <v>495</v>
      </c>
      <c r="D33" s="46" t="s">
        <v>11</v>
      </c>
      <c r="E33" s="42">
        <v>20000</v>
      </c>
      <c r="F33" s="42">
        <v>1</v>
      </c>
      <c r="G33" s="42">
        <f t="shared" si="0"/>
        <v>20000</v>
      </c>
      <c r="H33" s="42">
        <f t="shared" si="1"/>
        <v>1</v>
      </c>
      <c r="I33" s="42">
        <f t="shared" si="1"/>
        <v>20000</v>
      </c>
    </row>
    <row r="34" spans="1:9">
      <c r="A34" s="40">
        <v>31</v>
      </c>
      <c r="B34" s="45"/>
      <c r="C34" s="49" t="s">
        <v>56</v>
      </c>
      <c r="D34" s="46" t="s">
        <v>11</v>
      </c>
      <c r="E34" s="42">
        <v>500</v>
      </c>
      <c r="F34" s="42">
        <v>1</v>
      </c>
      <c r="G34" s="42">
        <f t="shared" si="0"/>
        <v>500</v>
      </c>
      <c r="H34" s="42">
        <f t="shared" si="1"/>
        <v>1</v>
      </c>
      <c r="I34" s="42">
        <f t="shared" si="1"/>
        <v>500</v>
      </c>
    </row>
    <row r="35" spans="1:9">
      <c r="A35" s="40">
        <v>32</v>
      </c>
      <c r="B35" s="45"/>
      <c r="C35" s="55" t="s">
        <v>301</v>
      </c>
      <c r="D35" s="46" t="s">
        <v>11</v>
      </c>
      <c r="E35" s="42">
        <v>75</v>
      </c>
      <c r="F35" s="42">
        <v>25</v>
      </c>
      <c r="G35" s="42">
        <f t="shared" si="0"/>
        <v>1875</v>
      </c>
      <c r="H35" s="42">
        <f t="shared" si="1"/>
        <v>25</v>
      </c>
      <c r="I35" s="42">
        <f t="shared" si="1"/>
        <v>1875</v>
      </c>
    </row>
    <row r="36" spans="1:9">
      <c r="A36" s="40">
        <v>33</v>
      </c>
      <c r="B36" s="45"/>
      <c r="C36" s="56" t="s">
        <v>496</v>
      </c>
      <c r="D36" s="62" t="s">
        <v>11</v>
      </c>
      <c r="E36" s="63">
        <v>10500</v>
      </c>
      <c r="F36" s="63">
        <v>1</v>
      </c>
      <c r="G36" s="42">
        <f t="shared" si="0"/>
        <v>10500</v>
      </c>
      <c r="H36" s="42">
        <f t="shared" si="1"/>
        <v>1</v>
      </c>
      <c r="I36" s="42">
        <f t="shared" si="1"/>
        <v>10500</v>
      </c>
    </row>
    <row r="37" spans="1:9">
      <c r="A37" s="40">
        <v>34</v>
      </c>
      <c r="B37" s="45"/>
      <c r="C37" s="49" t="s">
        <v>255</v>
      </c>
      <c r="D37" s="62" t="s">
        <v>11</v>
      </c>
      <c r="E37" s="42">
        <v>7500</v>
      </c>
      <c r="F37" s="42">
        <v>4</v>
      </c>
      <c r="G37" s="42">
        <f t="shared" si="0"/>
        <v>30000</v>
      </c>
      <c r="H37" s="42">
        <f t="shared" si="1"/>
        <v>4</v>
      </c>
      <c r="I37" s="42">
        <f t="shared" si="1"/>
        <v>30000</v>
      </c>
    </row>
    <row r="38" spans="1:9">
      <c r="A38" s="40">
        <v>35</v>
      </c>
      <c r="B38" s="45"/>
      <c r="C38" s="56" t="s">
        <v>497</v>
      </c>
      <c r="D38" s="62" t="s">
        <v>11</v>
      </c>
      <c r="E38" s="42">
        <v>48</v>
      </c>
      <c r="F38" s="42">
        <v>28</v>
      </c>
      <c r="G38" s="42">
        <f t="shared" si="0"/>
        <v>1344</v>
      </c>
      <c r="H38" s="42">
        <f t="shared" si="1"/>
        <v>28</v>
      </c>
      <c r="I38" s="42">
        <f t="shared" si="1"/>
        <v>1344</v>
      </c>
    </row>
    <row r="39" spans="1:9">
      <c r="A39" s="40">
        <v>36</v>
      </c>
      <c r="B39" s="45"/>
      <c r="C39" s="56" t="s">
        <v>498</v>
      </c>
      <c r="D39" s="62" t="s">
        <v>11</v>
      </c>
      <c r="E39" s="42">
        <v>10</v>
      </c>
      <c r="F39" s="42">
        <v>3</v>
      </c>
      <c r="G39" s="42">
        <f t="shared" si="0"/>
        <v>30</v>
      </c>
      <c r="H39" s="42">
        <f t="shared" si="1"/>
        <v>3</v>
      </c>
      <c r="I39" s="42">
        <f t="shared" si="1"/>
        <v>30</v>
      </c>
    </row>
    <row r="40" spans="1:9">
      <c r="A40" s="40">
        <v>37</v>
      </c>
      <c r="B40" s="45"/>
      <c r="C40" s="56" t="s">
        <v>499</v>
      </c>
      <c r="D40" s="62" t="s">
        <v>11</v>
      </c>
      <c r="E40" s="42">
        <v>200</v>
      </c>
      <c r="F40" s="42">
        <f>25+1</f>
        <v>26</v>
      </c>
      <c r="G40" s="42">
        <f t="shared" si="0"/>
        <v>5200</v>
      </c>
      <c r="H40" s="42">
        <f t="shared" si="1"/>
        <v>26</v>
      </c>
      <c r="I40" s="42">
        <f t="shared" si="1"/>
        <v>5200</v>
      </c>
    </row>
    <row r="41" spans="1:9">
      <c r="A41" s="40">
        <v>38</v>
      </c>
      <c r="B41" s="45"/>
      <c r="C41" s="56" t="s">
        <v>500</v>
      </c>
      <c r="D41" s="62" t="s">
        <v>11</v>
      </c>
      <c r="E41" s="42">
        <v>175</v>
      </c>
      <c r="F41" s="42">
        <f>1+25</f>
        <v>26</v>
      </c>
      <c r="G41" s="42">
        <f t="shared" si="0"/>
        <v>4550</v>
      </c>
      <c r="H41" s="42">
        <f t="shared" si="1"/>
        <v>26</v>
      </c>
      <c r="I41" s="42">
        <f t="shared" si="1"/>
        <v>4550</v>
      </c>
    </row>
    <row r="42" spans="1:9">
      <c r="A42" s="40">
        <v>39</v>
      </c>
      <c r="B42" s="45"/>
      <c r="C42" s="56" t="s">
        <v>265</v>
      </c>
      <c r="D42" s="62" t="s">
        <v>11</v>
      </c>
      <c r="E42" s="42">
        <v>125</v>
      </c>
      <c r="F42" s="42">
        <f>1+25</f>
        <v>26</v>
      </c>
      <c r="G42" s="42">
        <f t="shared" si="0"/>
        <v>3250</v>
      </c>
      <c r="H42" s="42">
        <f t="shared" si="1"/>
        <v>26</v>
      </c>
      <c r="I42" s="42">
        <f t="shared" si="1"/>
        <v>3250</v>
      </c>
    </row>
    <row r="43" spans="1:9">
      <c r="A43" s="40">
        <v>40</v>
      </c>
      <c r="B43" s="45"/>
      <c r="C43" s="56" t="s">
        <v>501</v>
      </c>
      <c r="D43" s="62" t="s">
        <v>11</v>
      </c>
      <c r="E43" s="42">
        <v>375</v>
      </c>
      <c r="F43" s="42">
        <v>20</v>
      </c>
      <c r="G43" s="42">
        <f t="shared" si="0"/>
        <v>7500</v>
      </c>
      <c r="H43" s="42">
        <f t="shared" si="1"/>
        <v>20</v>
      </c>
      <c r="I43" s="42">
        <f t="shared" si="1"/>
        <v>7500</v>
      </c>
    </row>
    <row r="44" spans="1:9">
      <c r="A44" s="40">
        <v>41</v>
      </c>
      <c r="B44" s="45"/>
      <c r="C44" s="56" t="s">
        <v>84</v>
      </c>
      <c r="D44" s="62" t="s">
        <v>11</v>
      </c>
      <c r="E44" s="42">
        <v>6</v>
      </c>
      <c r="F44" s="42">
        <v>1</v>
      </c>
      <c r="G44" s="42">
        <f t="shared" si="0"/>
        <v>6</v>
      </c>
      <c r="H44" s="42">
        <f t="shared" si="1"/>
        <v>1</v>
      </c>
      <c r="I44" s="42">
        <f t="shared" si="1"/>
        <v>6</v>
      </c>
    </row>
    <row r="45" spans="1:9">
      <c r="A45" s="40">
        <v>42</v>
      </c>
      <c r="B45" s="45"/>
      <c r="C45" s="49" t="s">
        <v>255</v>
      </c>
      <c r="D45" s="62" t="s">
        <v>11</v>
      </c>
      <c r="E45" s="42">
        <v>7500</v>
      </c>
      <c r="F45" s="42">
        <v>4</v>
      </c>
      <c r="G45" s="42">
        <f t="shared" si="0"/>
        <v>30000</v>
      </c>
      <c r="H45" s="42">
        <f t="shared" si="1"/>
        <v>4</v>
      </c>
      <c r="I45" s="42">
        <f t="shared" si="1"/>
        <v>30000</v>
      </c>
    </row>
    <row r="46" spans="1:9">
      <c r="A46" s="40">
        <v>43</v>
      </c>
      <c r="B46" s="45"/>
      <c r="C46" s="49" t="s">
        <v>599</v>
      </c>
      <c r="D46" s="46" t="s">
        <v>11</v>
      </c>
      <c r="E46" s="42">
        <v>11000</v>
      </c>
      <c r="F46" s="42">
        <v>1</v>
      </c>
      <c r="G46" s="42">
        <f t="shared" si="0"/>
        <v>11000</v>
      </c>
      <c r="H46" s="42">
        <f t="shared" si="1"/>
        <v>1</v>
      </c>
      <c r="I46" s="42">
        <f t="shared" si="1"/>
        <v>11000</v>
      </c>
    </row>
    <row r="47" spans="1:9">
      <c r="A47" s="40">
        <v>44</v>
      </c>
      <c r="B47" s="45"/>
      <c r="C47" s="49" t="s">
        <v>502</v>
      </c>
      <c r="D47" s="46" t="s">
        <v>11</v>
      </c>
      <c r="E47" s="42">
        <v>70</v>
      </c>
      <c r="F47" s="42">
        <v>1</v>
      </c>
      <c r="G47" s="42">
        <f t="shared" si="0"/>
        <v>70</v>
      </c>
      <c r="H47" s="42">
        <f t="shared" si="1"/>
        <v>1</v>
      </c>
      <c r="I47" s="42">
        <f t="shared" si="1"/>
        <v>70</v>
      </c>
    </row>
    <row r="48" spans="1:9">
      <c r="A48" s="40">
        <v>45</v>
      </c>
      <c r="B48" s="45"/>
      <c r="C48" s="49" t="s">
        <v>95</v>
      </c>
      <c r="D48" s="46" t="s">
        <v>11</v>
      </c>
      <c r="E48" s="42">
        <v>75</v>
      </c>
      <c r="F48" s="42">
        <v>25</v>
      </c>
      <c r="G48" s="42">
        <f t="shared" si="0"/>
        <v>1875</v>
      </c>
      <c r="H48" s="42">
        <f t="shared" si="1"/>
        <v>25</v>
      </c>
      <c r="I48" s="42">
        <f t="shared" si="1"/>
        <v>1875</v>
      </c>
    </row>
    <row r="49" spans="1:9">
      <c r="A49" s="40">
        <v>46</v>
      </c>
      <c r="B49" s="45"/>
      <c r="C49" s="49" t="s">
        <v>300</v>
      </c>
      <c r="D49" s="46" t="s">
        <v>11</v>
      </c>
      <c r="E49" s="42">
        <v>75</v>
      </c>
      <c r="F49" s="42">
        <v>25</v>
      </c>
      <c r="G49" s="42">
        <f t="shared" si="0"/>
        <v>1875</v>
      </c>
      <c r="H49" s="42">
        <f t="shared" si="1"/>
        <v>25</v>
      </c>
      <c r="I49" s="42">
        <f t="shared" si="1"/>
        <v>1875</v>
      </c>
    </row>
    <row r="50" spans="1:9">
      <c r="A50" s="40">
        <v>47</v>
      </c>
      <c r="B50" s="45"/>
      <c r="C50" s="49" t="s">
        <v>503</v>
      </c>
      <c r="D50" s="46" t="s">
        <v>11</v>
      </c>
      <c r="E50" s="42">
        <v>4000</v>
      </c>
      <c r="F50" s="42">
        <v>2</v>
      </c>
      <c r="G50" s="42">
        <f t="shared" si="0"/>
        <v>8000</v>
      </c>
      <c r="H50" s="42">
        <f t="shared" si="1"/>
        <v>2</v>
      </c>
      <c r="I50" s="42">
        <f t="shared" si="1"/>
        <v>8000</v>
      </c>
    </row>
    <row r="51" spans="1:9">
      <c r="A51" s="40">
        <v>48</v>
      </c>
      <c r="B51" s="45"/>
      <c r="C51" s="49" t="s">
        <v>504</v>
      </c>
      <c r="D51" s="46" t="s">
        <v>11</v>
      </c>
      <c r="E51" s="42">
        <v>3750</v>
      </c>
      <c r="F51" s="42">
        <v>2</v>
      </c>
      <c r="G51" s="42">
        <f t="shared" si="0"/>
        <v>7500</v>
      </c>
      <c r="H51" s="42">
        <f t="shared" si="1"/>
        <v>2</v>
      </c>
      <c r="I51" s="42">
        <f t="shared" si="1"/>
        <v>7500</v>
      </c>
    </row>
    <row r="52" spans="1:9">
      <c r="A52" s="40">
        <v>49</v>
      </c>
      <c r="B52" s="45"/>
      <c r="C52" s="49" t="s">
        <v>267</v>
      </c>
      <c r="D52" s="46" t="s">
        <v>11</v>
      </c>
      <c r="E52" s="42">
        <v>1400</v>
      </c>
      <c r="F52" s="42">
        <v>2</v>
      </c>
      <c r="G52" s="42">
        <f t="shared" si="0"/>
        <v>2800</v>
      </c>
      <c r="H52" s="42">
        <f t="shared" si="1"/>
        <v>2</v>
      </c>
      <c r="I52" s="42">
        <f t="shared" si="1"/>
        <v>2800</v>
      </c>
    </row>
    <row r="53" spans="1:9">
      <c r="A53" s="40">
        <v>50</v>
      </c>
      <c r="B53" s="45"/>
      <c r="C53" s="49" t="s">
        <v>505</v>
      </c>
      <c r="D53" s="46" t="s">
        <v>11</v>
      </c>
      <c r="E53" s="42">
        <v>2500</v>
      </c>
      <c r="F53" s="42">
        <v>2</v>
      </c>
      <c r="G53" s="42">
        <f t="shared" si="0"/>
        <v>5000</v>
      </c>
      <c r="H53" s="42">
        <f t="shared" si="1"/>
        <v>2</v>
      </c>
      <c r="I53" s="42">
        <f t="shared" si="1"/>
        <v>5000</v>
      </c>
    </row>
    <row r="54" spans="1:9">
      <c r="A54" s="40">
        <v>51</v>
      </c>
      <c r="B54" s="45"/>
      <c r="C54" s="49" t="s">
        <v>506</v>
      </c>
      <c r="D54" s="46" t="s">
        <v>507</v>
      </c>
      <c r="E54" s="42">
        <v>2000</v>
      </c>
      <c r="F54" s="42">
        <v>1</v>
      </c>
      <c r="G54" s="42">
        <f t="shared" si="0"/>
        <v>2000</v>
      </c>
      <c r="H54" s="42">
        <f t="shared" si="1"/>
        <v>1</v>
      </c>
      <c r="I54" s="42">
        <f t="shared" si="1"/>
        <v>2000</v>
      </c>
    </row>
    <row r="55" spans="1:9">
      <c r="A55" s="40">
        <v>52</v>
      </c>
      <c r="B55" s="45"/>
      <c r="C55" s="49" t="s">
        <v>269</v>
      </c>
      <c r="D55" s="46" t="s">
        <v>11</v>
      </c>
      <c r="E55" s="42">
        <v>6000</v>
      </c>
      <c r="F55" s="42">
        <v>2</v>
      </c>
      <c r="G55" s="42">
        <f t="shared" si="0"/>
        <v>12000</v>
      </c>
      <c r="H55" s="42">
        <f t="shared" si="1"/>
        <v>2</v>
      </c>
      <c r="I55" s="42">
        <f t="shared" si="1"/>
        <v>12000</v>
      </c>
    </row>
    <row r="56" spans="1:9">
      <c r="A56" s="40">
        <v>53</v>
      </c>
      <c r="B56" s="45"/>
      <c r="C56" s="46" t="s">
        <v>508</v>
      </c>
      <c r="D56" s="46" t="s">
        <v>11</v>
      </c>
      <c r="E56" s="42">
        <v>2300</v>
      </c>
      <c r="F56" s="42">
        <v>46</v>
      </c>
      <c r="G56" s="42">
        <f t="shared" si="0"/>
        <v>105800</v>
      </c>
      <c r="H56" s="42">
        <f t="shared" si="1"/>
        <v>46</v>
      </c>
      <c r="I56" s="42">
        <f t="shared" si="1"/>
        <v>105800</v>
      </c>
    </row>
    <row r="57" spans="1:9">
      <c r="A57" s="40">
        <v>54</v>
      </c>
      <c r="B57" s="45"/>
      <c r="C57" s="46" t="s">
        <v>509</v>
      </c>
      <c r="D57" s="46" t="s">
        <v>11</v>
      </c>
      <c r="E57" s="42">
        <v>800</v>
      </c>
      <c r="F57" s="42">
        <v>20</v>
      </c>
      <c r="G57" s="42">
        <f t="shared" si="0"/>
        <v>16000</v>
      </c>
      <c r="H57" s="42">
        <f t="shared" si="1"/>
        <v>20</v>
      </c>
      <c r="I57" s="42">
        <f t="shared" si="1"/>
        <v>16000</v>
      </c>
    </row>
    <row r="58" spans="1:9">
      <c r="A58" s="40">
        <v>55</v>
      </c>
      <c r="B58" s="45"/>
      <c r="C58" s="49" t="s">
        <v>510</v>
      </c>
      <c r="D58" s="46" t="s">
        <v>11</v>
      </c>
      <c r="E58" s="42">
        <v>2000</v>
      </c>
      <c r="F58" s="42">
        <v>15</v>
      </c>
      <c r="G58" s="42">
        <f t="shared" si="0"/>
        <v>30000</v>
      </c>
      <c r="H58" s="42">
        <f>+F58</f>
        <v>15</v>
      </c>
      <c r="I58" s="42">
        <f>+G58</f>
        <v>30000</v>
      </c>
    </row>
    <row r="59" spans="1:9">
      <c r="A59" s="40">
        <v>56</v>
      </c>
      <c r="B59" s="45"/>
      <c r="C59" s="49" t="s">
        <v>511</v>
      </c>
      <c r="D59" s="46" t="s">
        <v>11</v>
      </c>
      <c r="E59" s="42">
        <v>4200</v>
      </c>
      <c r="F59" s="42">
        <v>26</v>
      </c>
      <c r="G59" s="42">
        <f t="shared" si="0"/>
        <v>109200</v>
      </c>
      <c r="H59" s="42">
        <f t="shared" ref="H59:I76" si="3">+F59</f>
        <v>26</v>
      </c>
      <c r="I59" s="42">
        <f t="shared" si="3"/>
        <v>109200</v>
      </c>
    </row>
    <row r="60" spans="1:9">
      <c r="A60" s="40">
        <v>57</v>
      </c>
      <c r="B60" s="45"/>
      <c r="C60" s="49" t="s">
        <v>512</v>
      </c>
      <c r="D60" s="46" t="s">
        <v>11</v>
      </c>
      <c r="E60" s="42">
        <v>2150</v>
      </c>
      <c r="F60" s="42">
        <v>16</v>
      </c>
      <c r="G60" s="42">
        <f t="shared" si="0"/>
        <v>34400</v>
      </c>
      <c r="H60" s="42">
        <f t="shared" si="3"/>
        <v>16</v>
      </c>
      <c r="I60" s="42">
        <f t="shared" si="3"/>
        <v>34400</v>
      </c>
    </row>
    <row r="61" spans="1:9">
      <c r="A61" s="40">
        <v>58</v>
      </c>
      <c r="B61" s="45"/>
      <c r="C61" s="49" t="s">
        <v>513</v>
      </c>
      <c r="D61" s="46" t="s">
        <v>11</v>
      </c>
      <c r="E61" s="42">
        <v>2740</v>
      </c>
      <c r="F61" s="42">
        <v>13</v>
      </c>
      <c r="G61" s="42">
        <f t="shared" si="0"/>
        <v>35620</v>
      </c>
      <c r="H61" s="42">
        <f t="shared" si="3"/>
        <v>13</v>
      </c>
      <c r="I61" s="42">
        <f t="shared" si="3"/>
        <v>35620</v>
      </c>
    </row>
    <row r="62" spans="1:9">
      <c r="A62" s="40">
        <v>59</v>
      </c>
      <c r="B62" s="45"/>
      <c r="C62" s="49" t="s">
        <v>514</v>
      </c>
      <c r="D62" s="46" t="s">
        <v>11</v>
      </c>
      <c r="E62" s="42">
        <v>4500</v>
      </c>
      <c r="F62" s="42">
        <v>25</v>
      </c>
      <c r="G62" s="42">
        <f t="shared" si="0"/>
        <v>112500</v>
      </c>
      <c r="H62" s="42">
        <f t="shared" si="3"/>
        <v>25</v>
      </c>
      <c r="I62" s="42">
        <f t="shared" si="3"/>
        <v>112500</v>
      </c>
    </row>
    <row r="63" spans="1:9">
      <c r="A63" s="40">
        <v>60</v>
      </c>
      <c r="B63" s="45"/>
      <c r="C63" s="49" t="s">
        <v>515</v>
      </c>
      <c r="D63" s="46" t="s">
        <v>11</v>
      </c>
      <c r="E63" s="42">
        <v>16000</v>
      </c>
      <c r="F63" s="42">
        <v>11</v>
      </c>
      <c r="G63" s="42">
        <f t="shared" si="0"/>
        <v>176000</v>
      </c>
      <c r="H63" s="42">
        <f t="shared" si="3"/>
        <v>11</v>
      </c>
      <c r="I63" s="42">
        <f t="shared" si="3"/>
        <v>176000</v>
      </c>
    </row>
    <row r="64" spans="1:9">
      <c r="A64" s="40">
        <v>61</v>
      </c>
      <c r="B64" s="45"/>
      <c r="C64" s="49" t="s">
        <v>516</v>
      </c>
      <c r="D64" s="46" t="s">
        <v>11</v>
      </c>
      <c r="E64" s="42">
        <v>5600</v>
      </c>
      <c r="F64" s="42">
        <v>2</v>
      </c>
      <c r="G64" s="42">
        <f t="shared" si="0"/>
        <v>11200</v>
      </c>
      <c r="H64" s="42">
        <f t="shared" si="3"/>
        <v>2</v>
      </c>
      <c r="I64" s="42">
        <f t="shared" si="3"/>
        <v>11200</v>
      </c>
    </row>
    <row r="65" spans="1:9">
      <c r="A65" s="40">
        <v>62</v>
      </c>
      <c r="B65" s="45"/>
      <c r="C65" s="49" t="s">
        <v>517</v>
      </c>
      <c r="D65" s="46" t="s">
        <v>11</v>
      </c>
      <c r="E65" s="42">
        <v>3900</v>
      </c>
      <c r="F65" s="42">
        <v>1</v>
      </c>
      <c r="G65" s="42">
        <f t="shared" si="0"/>
        <v>3900</v>
      </c>
      <c r="H65" s="42">
        <f t="shared" si="3"/>
        <v>1</v>
      </c>
      <c r="I65" s="42">
        <f t="shared" si="3"/>
        <v>3900</v>
      </c>
    </row>
    <row r="66" spans="1:9">
      <c r="A66" s="40">
        <v>63</v>
      </c>
      <c r="B66" s="45"/>
      <c r="C66" s="49" t="s">
        <v>518</v>
      </c>
      <c r="D66" s="46" t="s">
        <v>11</v>
      </c>
      <c r="E66" s="42">
        <v>755</v>
      </c>
      <c r="F66" s="42">
        <v>10</v>
      </c>
      <c r="G66" s="42">
        <f t="shared" si="0"/>
        <v>7550</v>
      </c>
      <c r="H66" s="42">
        <f t="shared" si="3"/>
        <v>10</v>
      </c>
      <c r="I66" s="42">
        <f t="shared" si="3"/>
        <v>7550</v>
      </c>
    </row>
    <row r="67" spans="1:9">
      <c r="A67" s="40">
        <v>64</v>
      </c>
      <c r="B67" s="45"/>
      <c r="C67" s="49" t="s">
        <v>518</v>
      </c>
      <c r="D67" s="46" t="s">
        <v>11</v>
      </c>
      <c r="E67" s="42">
        <v>4.59</v>
      </c>
      <c r="F67" s="42">
        <v>10</v>
      </c>
      <c r="G67" s="42">
        <f t="shared" si="0"/>
        <v>45.9</v>
      </c>
      <c r="H67" s="42">
        <f t="shared" si="3"/>
        <v>10</v>
      </c>
      <c r="I67" s="42">
        <f t="shared" si="3"/>
        <v>45.9</v>
      </c>
    </row>
    <row r="68" spans="1:9">
      <c r="A68" s="40">
        <v>65</v>
      </c>
      <c r="B68" s="45"/>
      <c r="C68" s="49" t="s">
        <v>509</v>
      </c>
      <c r="D68" s="46" t="s">
        <v>11</v>
      </c>
      <c r="E68" s="42">
        <v>2139</v>
      </c>
      <c r="F68" s="42">
        <v>9</v>
      </c>
      <c r="G68" s="42">
        <f t="shared" ref="G68:G76" si="4">+E68*F68</f>
        <v>19251</v>
      </c>
      <c r="H68" s="42">
        <f t="shared" si="3"/>
        <v>9</v>
      </c>
      <c r="I68" s="42">
        <f t="shared" si="3"/>
        <v>19251</v>
      </c>
    </row>
    <row r="69" spans="1:9">
      <c r="A69" s="40">
        <v>66</v>
      </c>
      <c r="B69" s="45"/>
      <c r="C69" s="49" t="s">
        <v>519</v>
      </c>
      <c r="D69" s="46" t="s">
        <v>11</v>
      </c>
      <c r="E69" s="42">
        <v>10063</v>
      </c>
      <c r="F69" s="42">
        <v>1</v>
      </c>
      <c r="G69" s="42">
        <f t="shared" si="4"/>
        <v>10063</v>
      </c>
      <c r="H69" s="42">
        <f t="shared" si="3"/>
        <v>1</v>
      </c>
      <c r="I69" s="42">
        <f t="shared" si="3"/>
        <v>10063</v>
      </c>
    </row>
    <row r="70" spans="1:9">
      <c r="A70" s="40">
        <v>67</v>
      </c>
      <c r="B70" s="42"/>
      <c r="C70" s="49" t="s">
        <v>520</v>
      </c>
      <c r="D70" s="46" t="s">
        <v>11</v>
      </c>
      <c r="E70" s="42">
        <v>2500</v>
      </c>
      <c r="F70" s="42">
        <v>1</v>
      </c>
      <c r="G70" s="42">
        <f t="shared" si="4"/>
        <v>2500</v>
      </c>
      <c r="H70" s="42">
        <f t="shared" si="3"/>
        <v>1</v>
      </c>
      <c r="I70" s="42">
        <f t="shared" si="3"/>
        <v>2500</v>
      </c>
    </row>
    <row r="71" spans="1:9">
      <c r="A71" s="40">
        <v>68</v>
      </c>
      <c r="B71" s="45"/>
      <c r="C71" s="49" t="s">
        <v>521</v>
      </c>
      <c r="D71" s="46" t="s">
        <v>11</v>
      </c>
      <c r="E71" s="42">
        <v>628.29999999999995</v>
      </c>
      <c r="F71" s="42">
        <v>109</v>
      </c>
      <c r="G71" s="42">
        <f t="shared" si="4"/>
        <v>68484.7</v>
      </c>
      <c r="H71" s="42">
        <f t="shared" si="3"/>
        <v>109</v>
      </c>
      <c r="I71" s="42">
        <f t="shared" si="3"/>
        <v>68484.7</v>
      </c>
    </row>
    <row r="72" spans="1:9">
      <c r="A72" s="40">
        <v>69</v>
      </c>
      <c r="B72" s="45"/>
      <c r="C72" s="49" t="s">
        <v>557</v>
      </c>
      <c r="D72" s="46" t="s">
        <v>11</v>
      </c>
      <c r="E72" s="42">
        <v>3900</v>
      </c>
      <c r="F72" s="42">
        <v>2</v>
      </c>
      <c r="G72" s="42">
        <f t="shared" si="4"/>
        <v>7800</v>
      </c>
      <c r="H72" s="42">
        <f t="shared" si="3"/>
        <v>2</v>
      </c>
      <c r="I72" s="42">
        <f t="shared" si="3"/>
        <v>7800</v>
      </c>
    </row>
    <row r="73" spans="1:9">
      <c r="A73" s="40">
        <v>70</v>
      </c>
      <c r="B73" s="45"/>
      <c r="C73" s="49" t="s">
        <v>558</v>
      </c>
      <c r="D73" s="46" t="s">
        <v>11</v>
      </c>
      <c r="E73" s="42">
        <v>3500</v>
      </c>
      <c r="F73" s="42">
        <v>1</v>
      </c>
      <c r="G73" s="42">
        <f t="shared" si="4"/>
        <v>3500</v>
      </c>
      <c r="H73" s="42">
        <f t="shared" si="3"/>
        <v>1</v>
      </c>
      <c r="I73" s="42">
        <f t="shared" si="3"/>
        <v>3500</v>
      </c>
    </row>
    <row r="74" spans="1:9">
      <c r="A74" s="40">
        <v>71</v>
      </c>
      <c r="B74" s="45"/>
      <c r="C74" s="49" t="s">
        <v>559</v>
      </c>
      <c r="D74" s="46" t="s">
        <v>11</v>
      </c>
      <c r="E74" s="42">
        <v>750</v>
      </c>
      <c r="F74" s="42">
        <v>1</v>
      </c>
      <c r="G74" s="42">
        <f t="shared" si="4"/>
        <v>750</v>
      </c>
      <c r="H74" s="42">
        <f t="shared" si="3"/>
        <v>1</v>
      </c>
      <c r="I74" s="42">
        <f t="shared" si="3"/>
        <v>750</v>
      </c>
    </row>
    <row r="75" spans="1:9">
      <c r="A75" s="40">
        <v>72</v>
      </c>
      <c r="B75" s="45"/>
      <c r="C75" s="49" t="s">
        <v>560</v>
      </c>
      <c r="D75" s="46" t="s">
        <v>11</v>
      </c>
      <c r="E75" s="42">
        <v>850</v>
      </c>
      <c r="F75" s="42">
        <v>1</v>
      </c>
      <c r="G75" s="42">
        <f t="shared" si="4"/>
        <v>850</v>
      </c>
      <c r="H75" s="42">
        <f t="shared" si="3"/>
        <v>1</v>
      </c>
      <c r="I75" s="42">
        <f t="shared" si="3"/>
        <v>850</v>
      </c>
    </row>
    <row r="76" spans="1:9">
      <c r="A76" s="40">
        <v>73</v>
      </c>
      <c r="B76" s="45"/>
      <c r="C76" s="49" t="s">
        <v>561</v>
      </c>
      <c r="D76" s="46" t="s">
        <v>11</v>
      </c>
      <c r="E76" s="42">
        <v>3500</v>
      </c>
      <c r="F76" s="42">
        <v>1</v>
      </c>
      <c r="G76" s="42">
        <f t="shared" si="4"/>
        <v>3500</v>
      </c>
      <c r="H76" s="42">
        <f t="shared" si="3"/>
        <v>1</v>
      </c>
      <c r="I76" s="42">
        <f t="shared" si="3"/>
        <v>3500</v>
      </c>
    </row>
    <row r="77" spans="1:9" s="51" customFormat="1">
      <c r="A77" s="50"/>
      <c r="B77" s="52"/>
      <c r="C77" s="64" t="s">
        <v>562</v>
      </c>
      <c r="D77" s="65"/>
      <c r="E77" s="66"/>
      <c r="F77" s="66">
        <f>SUM(F4:F76)</f>
        <v>600</v>
      </c>
      <c r="G77" s="66">
        <f>SUM(G4:G76)</f>
        <v>4650601.6000000006</v>
      </c>
      <c r="H77" s="66">
        <f>SUM(H4:H76)</f>
        <v>600</v>
      </c>
      <c r="I77" s="66">
        <f>SUM(I4:I76)</f>
        <v>4650601.6000000006</v>
      </c>
    </row>
    <row r="78" spans="1:9">
      <c r="A78" s="38"/>
      <c r="D78" s="38"/>
    </row>
    <row r="79" spans="1:9">
      <c r="A79" s="38"/>
      <c r="D79" s="38"/>
    </row>
    <row r="80" spans="1:9">
      <c r="A80" s="38"/>
      <c r="D80" s="38"/>
    </row>
    <row r="81" spans="1:4">
      <c r="A81" s="38"/>
      <c r="D81" s="38"/>
    </row>
    <row r="82" spans="1:4">
      <c r="A82" s="38"/>
      <c r="D82" s="38"/>
    </row>
    <row r="83" spans="1:4">
      <c r="A83" s="38"/>
      <c r="D83" s="38"/>
    </row>
    <row r="84" spans="1:4">
      <c r="A84" s="38"/>
      <c r="D84" s="38"/>
    </row>
    <row r="85" spans="1:4">
      <c r="A85" s="38"/>
      <c r="D85" s="38"/>
    </row>
    <row r="86" spans="1:4">
      <c r="A86" s="38"/>
      <c r="D86" s="38"/>
    </row>
    <row r="87" spans="1:4">
      <c r="A87" s="38"/>
      <c r="D87" s="38"/>
    </row>
    <row r="88" spans="1:4">
      <c r="A88" s="38"/>
      <c r="D88" s="38"/>
    </row>
    <row r="89" spans="1:4">
      <c r="A89" s="38"/>
      <c r="D89" s="38"/>
    </row>
    <row r="90" spans="1:4">
      <c r="A90" s="38"/>
      <c r="D90" s="38"/>
    </row>
    <row r="91" spans="1:4">
      <c r="A91" s="38"/>
      <c r="D91" s="38"/>
    </row>
    <row r="92" spans="1:4">
      <c r="A92" s="38"/>
      <c r="D92" s="38"/>
    </row>
    <row r="93" spans="1:4">
      <c r="A93" s="38"/>
      <c r="D93" s="38"/>
    </row>
    <row r="94" spans="1:4">
      <c r="A94" s="38"/>
      <c r="D94" s="38"/>
    </row>
    <row r="95" spans="1:4">
      <c r="A95" s="38"/>
      <c r="D95" s="38"/>
    </row>
    <row r="96" spans="1:4">
      <c r="A96" s="38"/>
      <c r="D96" s="38"/>
    </row>
    <row r="97" spans="1:4">
      <c r="A97" s="38"/>
      <c r="D97" s="38"/>
    </row>
    <row r="98" spans="1:4">
      <c r="A98" s="38"/>
      <c r="D98" s="38"/>
    </row>
    <row r="99" spans="1:4">
      <c r="A99" s="38"/>
      <c r="D99" s="38"/>
    </row>
    <row r="100" spans="1:4">
      <c r="A100" s="38"/>
      <c r="D100" s="38"/>
    </row>
    <row r="101" spans="1:4">
      <c r="A101" s="38"/>
      <c r="D101" s="38"/>
    </row>
    <row r="102" spans="1:4">
      <c r="A102" s="38"/>
      <c r="D102" s="38"/>
    </row>
    <row r="103" spans="1:4">
      <c r="A103" s="38"/>
      <c r="D103" s="38"/>
    </row>
    <row r="104" spans="1:4">
      <c r="A104" s="38"/>
      <c r="D104" s="38"/>
    </row>
    <row r="105" spans="1:4">
      <c r="A105" s="38"/>
      <c r="D105" s="38"/>
    </row>
    <row r="106" spans="1:4">
      <c r="A106" s="38"/>
      <c r="D106" s="38"/>
    </row>
    <row r="107" spans="1:4">
      <c r="A107" s="38"/>
      <c r="D107" s="38"/>
    </row>
    <row r="108" spans="1:4">
      <c r="A108" s="38"/>
      <c r="D108" s="38"/>
    </row>
    <row r="109" spans="1:4">
      <c r="A109" s="38"/>
      <c r="D109" s="38"/>
    </row>
    <row r="110" spans="1:4">
      <c r="A110" s="38"/>
      <c r="D110" s="38"/>
    </row>
    <row r="111" spans="1:4">
      <c r="A111" s="38"/>
      <c r="D111" s="38"/>
    </row>
    <row r="112" spans="1:4">
      <c r="A112" s="38"/>
      <c r="D112" s="38"/>
    </row>
    <row r="113" spans="1:4">
      <c r="A113" s="38"/>
      <c r="D113" s="38"/>
    </row>
    <row r="114" spans="1:4">
      <c r="A114" s="38"/>
      <c r="D114" s="38"/>
    </row>
    <row r="115" spans="1:4">
      <c r="A115" s="38"/>
      <c r="D115" s="38"/>
    </row>
    <row r="116" spans="1:4">
      <c r="A116" s="38"/>
      <c r="D116" s="38"/>
    </row>
    <row r="117" spans="1:4">
      <c r="A117" s="38"/>
      <c r="D117" s="38"/>
    </row>
    <row r="118" spans="1:4">
      <c r="A118" s="38"/>
      <c r="D118" s="38"/>
    </row>
    <row r="119" spans="1:4">
      <c r="A119" s="38"/>
      <c r="D119" s="38"/>
    </row>
    <row r="120" spans="1:4">
      <c r="A120" s="38"/>
      <c r="D120" s="38"/>
    </row>
    <row r="121" spans="1:4">
      <c r="A121" s="38"/>
      <c r="D121" s="38"/>
    </row>
    <row r="122" spans="1:4">
      <c r="A122" s="38"/>
      <c r="D122" s="38"/>
    </row>
    <row r="123" spans="1:4">
      <c r="A123" s="38"/>
      <c r="D123" s="38"/>
    </row>
    <row r="124" spans="1:4">
      <c r="A124" s="38"/>
      <c r="D124" s="38"/>
    </row>
    <row r="125" spans="1:4">
      <c r="A125" s="38"/>
      <c r="D125" s="38"/>
    </row>
    <row r="126" spans="1:4">
      <c r="A126" s="38"/>
      <c r="D126" s="38"/>
    </row>
    <row r="127" spans="1:4">
      <c r="A127" s="38"/>
      <c r="D127" s="38"/>
    </row>
    <row r="128" spans="1:4">
      <c r="A128" s="38"/>
      <c r="D128" s="38"/>
    </row>
    <row r="129" spans="1:4">
      <c r="A129" s="38"/>
      <c r="D129" s="38"/>
    </row>
    <row r="130" spans="1:4">
      <c r="A130" s="38"/>
      <c r="D130" s="38"/>
    </row>
    <row r="131" spans="1:4">
      <c r="A131" s="38"/>
      <c r="D131" s="38"/>
    </row>
    <row r="132" spans="1:4">
      <c r="A132" s="38"/>
      <c r="D132" s="38"/>
    </row>
    <row r="133" spans="1:4">
      <c r="A133" s="38"/>
      <c r="D133" s="38"/>
    </row>
    <row r="134" spans="1:4">
      <c r="A134" s="38"/>
      <c r="D134" s="38"/>
    </row>
    <row r="135" spans="1:4">
      <c r="A135" s="38"/>
      <c r="D135" s="38"/>
    </row>
    <row r="136" spans="1:4">
      <c r="A136" s="38"/>
      <c r="D136" s="38"/>
    </row>
    <row r="137" spans="1:4">
      <c r="A137" s="38"/>
      <c r="D137" s="38"/>
    </row>
    <row r="138" spans="1:4">
      <c r="A138" s="38"/>
      <c r="D138" s="38"/>
    </row>
    <row r="139" spans="1:4">
      <c r="A139" s="38"/>
      <c r="D139" s="38"/>
    </row>
    <row r="140" spans="1:4">
      <c r="A140" s="38"/>
      <c r="D140" s="38"/>
    </row>
    <row r="141" spans="1:4">
      <c r="A141" s="38"/>
      <c r="D141" s="38"/>
    </row>
    <row r="142" spans="1:4">
      <c r="A142" s="38"/>
      <c r="D142" s="38"/>
    </row>
    <row r="143" spans="1:4">
      <c r="A143" s="38"/>
      <c r="D143" s="38"/>
    </row>
    <row r="144" spans="1:4">
      <c r="A144" s="38"/>
      <c r="D144" s="38"/>
    </row>
  </sheetData>
  <mergeCells count="7">
    <mergeCell ref="H1:I1"/>
    <mergeCell ref="A1:A2"/>
    <mergeCell ref="B1:B2"/>
    <mergeCell ref="C1:C2"/>
    <mergeCell ref="D1:D2"/>
    <mergeCell ref="E1:E2"/>
    <mergeCell ref="F1:G1"/>
  </mergeCells>
  <printOptions gridLines="1"/>
  <pageMargins left="0.15748031496062992" right="0.15748031496062992" top="0.15748031496062992" bottom="0.15748031496062992" header="0.15748031496062992" footer="0.1574803149606299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01"/>
  <sheetViews>
    <sheetView topLeftCell="D87" workbookViewId="0">
      <selection activeCell="D102" sqref="A102:XFD287"/>
    </sheetView>
  </sheetViews>
  <sheetFormatPr defaultRowHeight="12.75"/>
  <cols>
    <col min="1" max="1" width="5" style="82" customWidth="1"/>
    <col min="2" max="2" width="8.5703125" style="80" customWidth="1"/>
    <col min="3" max="3" width="37.28515625" style="80" customWidth="1"/>
    <col min="4" max="4" width="6.7109375" style="147" customWidth="1"/>
    <col min="5" max="5" width="9.140625" style="80" customWidth="1"/>
    <col min="6" max="6" width="7.5703125" style="80" customWidth="1"/>
    <col min="7" max="7" width="14.28515625" style="80" customWidth="1"/>
    <col min="8" max="8" width="7.7109375" style="80" customWidth="1"/>
    <col min="9" max="9" width="9.85546875" style="80" customWidth="1"/>
    <col min="10" max="16384" width="9.140625" style="80"/>
  </cols>
  <sheetData>
    <row r="1" spans="1:9" s="147" customFormat="1" ht="39.75" customHeight="1">
      <c r="A1" s="210" t="s">
        <v>0</v>
      </c>
      <c r="B1" s="210" t="s">
        <v>1</v>
      </c>
      <c r="C1" s="210" t="s">
        <v>2</v>
      </c>
      <c r="D1" s="210" t="s">
        <v>3</v>
      </c>
      <c r="E1" s="210" t="s">
        <v>134</v>
      </c>
      <c r="F1" s="210" t="s">
        <v>5</v>
      </c>
      <c r="G1" s="210"/>
      <c r="H1" s="210" t="s">
        <v>6</v>
      </c>
      <c r="I1" s="210"/>
    </row>
    <row r="2" spans="1:9" s="120" customFormat="1" ht="28.5" customHeight="1">
      <c r="A2" s="210"/>
      <c r="B2" s="210"/>
      <c r="C2" s="210"/>
      <c r="D2" s="210"/>
      <c r="E2" s="210"/>
      <c r="F2" s="78" t="s">
        <v>7</v>
      </c>
      <c r="G2" s="78" t="s">
        <v>8</v>
      </c>
      <c r="H2" s="78" t="s">
        <v>7</v>
      </c>
      <c r="I2" s="78" t="s">
        <v>8</v>
      </c>
    </row>
    <row r="3" spans="1:9" s="82" customFormat="1" ht="21" customHeight="1">
      <c r="A3" s="69">
        <v>1</v>
      </c>
      <c r="B3" s="69">
        <v>2</v>
      </c>
      <c r="C3" s="69">
        <v>3</v>
      </c>
      <c r="D3" s="192">
        <v>4</v>
      </c>
      <c r="E3" s="69">
        <v>5</v>
      </c>
      <c r="F3" s="69">
        <v>6</v>
      </c>
      <c r="G3" s="69">
        <v>7</v>
      </c>
      <c r="H3" s="69">
        <v>8</v>
      </c>
      <c r="I3" s="69">
        <v>9</v>
      </c>
    </row>
    <row r="4" spans="1:9" s="82" customFormat="1" ht="17.25" customHeight="1" thickBot="1">
      <c r="A4" s="69"/>
      <c r="B4" s="69"/>
      <c r="C4" s="157" t="s">
        <v>542</v>
      </c>
      <c r="D4" s="192"/>
      <c r="E4" s="69"/>
      <c r="F4" s="69"/>
      <c r="G4" s="77"/>
      <c r="H4" s="69"/>
      <c r="I4" s="69"/>
    </row>
    <row r="5" spans="1:9" ht="28.5" customHeight="1">
      <c r="A5" s="69">
        <v>1</v>
      </c>
      <c r="B5" s="77"/>
      <c r="C5" s="284" t="s">
        <v>683</v>
      </c>
      <c r="D5" s="192" t="s">
        <v>11</v>
      </c>
      <c r="E5" s="77">
        <v>21002870</v>
      </c>
      <c r="F5" s="79">
        <v>1</v>
      </c>
      <c r="G5" s="77">
        <v>21002870</v>
      </c>
      <c r="H5" s="69">
        <f t="shared" ref="H5" si="0">+F5</f>
        <v>1</v>
      </c>
      <c r="I5" s="69">
        <f t="shared" ref="I5:I40" si="1">+G5</f>
        <v>21002870</v>
      </c>
    </row>
    <row r="6" spans="1:9" ht="17.25" customHeight="1">
      <c r="A6" s="69">
        <v>2</v>
      </c>
      <c r="B6" s="77"/>
      <c r="C6" s="128" t="s">
        <v>391</v>
      </c>
      <c r="D6" s="192" t="s">
        <v>11</v>
      </c>
      <c r="E6" s="77">
        <v>18750000</v>
      </c>
      <c r="F6" s="79">
        <v>1</v>
      </c>
      <c r="G6" s="77">
        <f t="shared" ref="G6:G66" si="2">E6*F6</f>
        <v>18750000</v>
      </c>
      <c r="H6" s="69">
        <f t="shared" ref="H6:H40" si="3">+F6</f>
        <v>1</v>
      </c>
      <c r="I6" s="69">
        <f t="shared" si="1"/>
        <v>18750000</v>
      </c>
    </row>
    <row r="7" spans="1:9" ht="17.25" customHeight="1">
      <c r="A7" s="69">
        <v>3</v>
      </c>
      <c r="B7" s="77"/>
      <c r="C7" s="128" t="s">
        <v>392</v>
      </c>
      <c r="D7" s="192" t="s">
        <v>11</v>
      </c>
      <c r="E7" s="77">
        <v>16094500</v>
      </c>
      <c r="F7" s="79">
        <v>1</v>
      </c>
      <c r="G7" s="77">
        <f t="shared" si="2"/>
        <v>16094500</v>
      </c>
      <c r="H7" s="69">
        <f t="shared" si="3"/>
        <v>1</v>
      </c>
      <c r="I7" s="69">
        <f t="shared" si="1"/>
        <v>16094500</v>
      </c>
    </row>
    <row r="8" spans="1:9" ht="17.25" customHeight="1">
      <c r="A8" s="69">
        <v>4</v>
      </c>
      <c r="B8" s="77"/>
      <c r="C8" s="128" t="s">
        <v>393</v>
      </c>
      <c r="D8" s="192" t="s">
        <v>11</v>
      </c>
      <c r="E8" s="77">
        <v>173366</v>
      </c>
      <c r="F8" s="79">
        <v>1</v>
      </c>
      <c r="G8" s="77">
        <f t="shared" si="2"/>
        <v>173366</v>
      </c>
      <c r="H8" s="69">
        <f t="shared" si="3"/>
        <v>1</v>
      </c>
      <c r="I8" s="69">
        <f t="shared" si="1"/>
        <v>173366</v>
      </c>
    </row>
    <row r="9" spans="1:9" ht="17.25" customHeight="1">
      <c r="A9" s="69">
        <v>5</v>
      </c>
      <c r="B9" s="77"/>
      <c r="C9" s="128" t="s">
        <v>393</v>
      </c>
      <c r="D9" s="192" t="s">
        <v>11</v>
      </c>
      <c r="E9" s="77">
        <v>30690</v>
      </c>
      <c r="F9" s="79">
        <v>1</v>
      </c>
      <c r="G9" s="77">
        <f t="shared" si="2"/>
        <v>30690</v>
      </c>
      <c r="H9" s="69">
        <f t="shared" si="3"/>
        <v>1</v>
      </c>
      <c r="I9" s="69">
        <f t="shared" si="1"/>
        <v>30690</v>
      </c>
    </row>
    <row r="10" spans="1:9" ht="17.25" customHeight="1">
      <c r="A10" s="69">
        <v>6</v>
      </c>
      <c r="B10" s="77"/>
      <c r="C10" s="128" t="s">
        <v>394</v>
      </c>
      <c r="D10" s="192" t="s">
        <v>27</v>
      </c>
      <c r="E10" s="77"/>
      <c r="F10" s="79">
        <v>4980</v>
      </c>
      <c r="G10" s="77">
        <f t="shared" si="2"/>
        <v>0</v>
      </c>
      <c r="H10" s="69">
        <f t="shared" si="3"/>
        <v>4980</v>
      </c>
      <c r="I10" s="69">
        <f t="shared" si="1"/>
        <v>0</v>
      </c>
    </row>
    <row r="11" spans="1:9" ht="17.25" customHeight="1">
      <c r="A11" s="69">
        <v>7</v>
      </c>
      <c r="B11" s="97"/>
      <c r="C11" s="129" t="s">
        <v>592</v>
      </c>
      <c r="D11" s="285" t="s">
        <v>523</v>
      </c>
      <c r="E11" s="97">
        <v>1551896</v>
      </c>
      <c r="F11" s="79">
        <v>3</v>
      </c>
      <c r="G11" s="77">
        <f t="shared" si="2"/>
        <v>4655688</v>
      </c>
      <c r="H11" s="69">
        <f t="shared" si="3"/>
        <v>3</v>
      </c>
      <c r="I11" s="69">
        <f t="shared" si="1"/>
        <v>4655688</v>
      </c>
    </row>
    <row r="12" spans="1:9" ht="17.25" customHeight="1">
      <c r="A12" s="69">
        <v>8</v>
      </c>
      <c r="B12" s="77"/>
      <c r="C12" s="75" t="s">
        <v>50</v>
      </c>
      <c r="D12" s="192" t="s">
        <v>11</v>
      </c>
      <c r="E12" s="77">
        <v>2100000</v>
      </c>
      <c r="F12" s="69">
        <v>1</v>
      </c>
      <c r="G12" s="77">
        <f t="shared" si="2"/>
        <v>2100000</v>
      </c>
      <c r="H12" s="69">
        <v>1</v>
      </c>
      <c r="I12" s="69">
        <f t="shared" si="1"/>
        <v>2100000</v>
      </c>
    </row>
    <row r="13" spans="1:9" ht="17.25" customHeight="1">
      <c r="A13" s="69">
        <v>9</v>
      </c>
      <c r="B13" s="77"/>
      <c r="C13" s="109" t="s">
        <v>531</v>
      </c>
      <c r="D13" s="192" t="s">
        <v>11</v>
      </c>
      <c r="E13" s="77">
        <v>32000</v>
      </c>
      <c r="F13" s="69">
        <v>5</v>
      </c>
      <c r="G13" s="77">
        <f t="shared" si="2"/>
        <v>160000</v>
      </c>
      <c r="H13" s="69">
        <f t="shared" si="3"/>
        <v>5</v>
      </c>
      <c r="I13" s="69">
        <f t="shared" si="1"/>
        <v>160000</v>
      </c>
    </row>
    <row r="14" spans="1:9" ht="17.25" customHeight="1">
      <c r="A14" s="69">
        <v>10</v>
      </c>
      <c r="B14" s="77"/>
      <c r="C14" s="109" t="s">
        <v>531</v>
      </c>
      <c r="D14" s="192" t="s">
        <v>11</v>
      </c>
      <c r="E14" s="77">
        <v>22000</v>
      </c>
      <c r="F14" s="69">
        <v>9</v>
      </c>
      <c r="G14" s="77">
        <f t="shared" si="2"/>
        <v>198000</v>
      </c>
      <c r="H14" s="69">
        <f t="shared" si="3"/>
        <v>9</v>
      </c>
      <c r="I14" s="69">
        <f t="shared" si="1"/>
        <v>198000</v>
      </c>
    </row>
    <row r="15" spans="1:9" ht="17.25" customHeight="1">
      <c r="A15" s="69">
        <v>11</v>
      </c>
      <c r="B15" s="77"/>
      <c r="C15" s="78" t="s">
        <v>117</v>
      </c>
      <c r="D15" s="192" t="s">
        <v>11</v>
      </c>
      <c r="E15" s="77">
        <v>11000</v>
      </c>
      <c r="F15" s="79">
        <v>7</v>
      </c>
      <c r="G15" s="77">
        <f t="shared" si="2"/>
        <v>77000</v>
      </c>
      <c r="H15" s="69">
        <f t="shared" si="3"/>
        <v>7</v>
      </c>
      <c r="I15" s="69">
        <f t="shared" si="1"/>
        <v>77000</v>
      </c>
    </row>
    <row r="16" spans="1:9" ht="17.25" customHeight="1">
      <c r="A16" s="69">
        <v>12</v>
      </c>
      <c r="B16" s="110"/>
      <c r="C16" s="117" t="s">
        <v>395</v>
      </c>
      <c r="D16" s="286" t="s">
        <v>11</v>
      </c>
      <c r="E16" s="110">
        <v>4000</v>
      </c>
      <c r="F16" s="79">
        <v>13</v>
      </c>
      <c r="G16" s="77">
        <f t="shared" si="2"/>
        <v>52000</v>
      </c>
      <c r="H16" s="69">
        <f t="shared" si="3"/>
        <v>13</v>
      </c>
      <c r="I16" s="69">
        <f t="shared" si="1"/>
        <v>52000</v>
      </c>
    </row>
    <row r="17" spans="1:9" ht="17.25" customHeight="1">
      <c r="A17" s="69">
        <v>13</v>
      </c>
      <c r="B17" s="77"/>
      <c r="C17" s="128" t="s">
        <v>396</v>
      </c>
      <c r="D17" s="192" t="s">
        <v>11</v>
      </c>
      <c r="E17" s="77">
        <v>1644</v>
      </c>
      <c r="F17" s="79">
        <v>1</v>
      </c>
      <c r="G17" s="77">
        <f t="shared" si="2"/>
        <v>1644</v>
      </c>
      <c r="H17" s="69">
        <f t="shared" si="3"/>
        <v>1</v>
      </c>
      <c r="I17" s="69">
        <f t="shared" si="1"/>
        <v>1644</v>
      </c>
    </row>
    <row r="18" spans="1:9" ht="17.25" customHeight="1">
      <c r="A18" s="69">
        <v>14</v>
      </c>
      <c r="B18" s="77"/>
      <c r="C18" s="128" t="s">
        <v>397</v>
      </c>
      <c r="D18" s="192" t="s">
        <v>11</v>
      </c>
      <c r="E18" s="77">
        <v>2615.6</v>
      </c>
      <c r="F18" s="79">
        <v>1</v>
      </c>
      <c r="G18" s="77">
        <f t="shared" si="2"/>
        <v>2615.6</v>
      </c>
      <c r="H18" s="69">
        <f t="shared" si="3"/>
        <v>1</v>
      </c>
      <c r="I18" s="69">
        <f t="shared" si="1"/>
        <v>2615.6</v>
      </c>
    </row>
    <row r="19" spans="1:9" ht="17.25" customHeight="1">
      <c r="A19" s="69">
        <v>15</v>
      </c>
      <c r="B19" s="77"/>
      <c r="C19" s="128" t="s">
        <v>31</v>
      </c>
      <c r="D19" s="192" t="s">
        <v>11</v>
      </c>
      <c r="E19" s="77">
        <v>2615.6</v>
      </c>
      <c r="F19" s="79">
        <v>2</v>
      </c>
      <c r="G19" s="77">
        <f t="shared" si="2"/>
        <v>5231.2</v>
      </c>
      <c r="H19" s="69">
        <f t="shared" si="3"/>
        <v>2</v>
      </c>
      <c r="I19" s="69">
        <f t="shared" si="1"/>
        <v>5231.2</v>
      </c>
    </row>
    <row r="20" spans="1:9" ht="17.25" customHeight="1">
      <c r="A20" s="69">
        <v>16</v>
      </c>
      <c r="B20" s="77"/>
      <c r="C20" s="128" t="s">
        <v>398</v>
      </c>
      <c r="D20" s="192" t="s">
        <v>11</v>
      </c>
      <c r="E20" s="77">
        <v>2468.5</v>
      </c>
      <c r="F20" s="79">
        <v>3</v>
      </c>
      <c r="G20" s="77">
        <f t="shared" si="2"/>
        <v>7405.5</v>
      </c>
      <c r="H20" s="69">
        <f t="shared" si="3"/>
        <v>3</v>
      </c>
      <c r="I20" s="69">
        <f t="shared" si="1"/>
        <v>7405.5</v>
      </c>
    </row>
    <row r="21" spans="1:9" ht="17.25" customHeight="1">
      <c r="A21" s="69">
        <v>17</v>
      </c>
      <c r="B21" s="77"/>
      <c r="C21" s="128" t="s">
        <v>399</v>
      </c>
      <c r="D21" s="192" t="s">
        <v>11</v>
      </c>
      <c r="E21" s="77">
        <v>56000</v>
      </c>
      <c r="F21" s="79">
        <v>1</v>
      </c>
      <c r="G21" s="77">
        <f t="shared" si="2"/>
        <v>56000</v>
      </c>
      <c r="H21" s="69">
        <f t="shared" si="3"/>
        <v>1</v>
      </c>
      <c r="I21" s="69">
        <f t="shared" si="1"/>
        <v>56000</v>
      </c>
    </row>
    <row r="22" spans="1:9" ht="17.25" customHeight="1">
      <c r="A22" s="69">
        <v>18</v>
      </c>
      <c r="B22" s="77"/>
      <c r="C22" s="128" t="s">
        <v>399</v>
      </c>
      <c r="D22" s="192" t="s">
        <v>11</v>
      </c>
      <c r="E22" s="77">
        <v>48000</v>
      </c>
      <c r="F22" s="79">
        <v>1</v>
      </c>
      <c r="G22" s="77">
        <f t="shared" si="2"/>
        <v>48000</v>
      </c>
      <c r="H22" s="69">
        <f t="shared" si="3"/>
        <v>1</v>
      </c>
      <c r="I22" s="69">
        <f t="shared" si="1"/>
        <v>48000</v>
      </c>
    </row>
    <row r="23" spans="1:9" ht="17.25" customHeight="1">
      <c r="A23" s="69">
        <v>19</v>
      </c>
      <c r="B23" s="77"/>
      <c r="C23" s="128" t="s">
        <v>396</v>
      </c>
      <c r="D23" s="192" t="s">
        <v>11</v>
      </c>
      <c r="E23" s="77">
        <v>57600</v>
      </c>
      <c r="F23" s="79">
        <v>1</v>
      </c>
      <c r="G23" s="77">
        <f t="shared" si="2"/>
        <v>57600</v>
      </c>
      <c r="H23" s="69">
        <f t="shared" si="3"/>
        <v>1</v>
      </c>
      <c r="I23" s="69">
        <f t="shared" si="1"/>
        <v>57600</v>
      </c>
    </row>
    <row r="24" spans="1:9" ht="17.25" customHeight="1">
      <c r="A24" s="69">
        <v>20</v>
      </c>
      <c r="B24" s="77"/>
      <c r="C24" s="128" t="s">
        <v>22</v>
      </c>
      <c r="D24" s="192" t="s">
        <v>11</v>
      </c>
      <c r="E24" s="77">
        <v>1100</v>
      </c>
      <c r="F24" s="79">
        <v>4</v>
      </c>
      <c r="G24" s="77">
        <f t="shared" si="2"/>
        <v>4400</v>
      </c>
      <c r="H24" s="69">
        <f t="shared" si="3"/>
        <v>4</v>
      </c>
      <c r="I24" s="69">
        <f t="shared" si="1"/>
        <v>4400</v>
      </c>
    </row>
    <row r="25" spans="1:9" ht="17.25" customHeight="1">
      <c r="A25" s="69">
        <v>21</v>
      </c>
      <c r="B25" s="77"/>
      <c r="C25" s="128" t="s">
        <v>400</v>
      </c>
      <c r="D25" s="192" t="s">
        <v>11</v>
      </c>
      <c r="E25" s="77">
        <v>33429</v>
      </c>
      <c r="F25" s="79">
        <v>1</v>
      </c>
      <c r="G25" s="77">
        <f t="shared" si="2"/>
        <v>33429</v>
      </c>
      <c r="H25" s="69">
        <f t="shared" si="3"/>
        <v>1</v>
      </c>
      <c r="I25" s="69">
        <f t="shared" si="1"/>
        <v>33429</v>
      </c>
    </row>
    <row r="26" spans="1:9" ht="17.25" customHeight="1">
      <c r="A26" s="69">
        <v>22</v>
      </c>
      <c r="B26" s="77"/>
      <c r="C26" s="80" t="s">
        <v>610</v>
      </c>
      <c r="D26" s="192" t="s">
        <v>11</v>
      </c>
      <c r="E26" s="77">
        <v>0</v>
      </c>
      <c r="F26" s="79">
        <v>1</v>
      </c>
      <c r="G26" s="77">
        <f t="shared" si="2"/>
        <v>0</v>
      </c>
      <c r="H26" s="69">
        <f t="shared" si="3"/>
        <v>1</v>
      </c>
      <c r="I26" s="69">
        <f t="shared" si="1"/>
        <v>0</v>
      </c>
    </row>
    <row r="27" spans="1:9" ht="41.25" customHeight="1">
      <c r="A27" s="69">
        <v>23</v>
      </c>
      <c r="B27" s="77"/>
      <c r="C27" s="128" t="s">
        <v>524</v>
      </c>
      <c r="D27" s="192" t="s">
        <v>11</v>
      </c>
      <c r="E27" s="77">
        <v>19600</v>
      </c>
      <c r="F27" s="79">
        <v>1</v>
      </c>
      <c r="G27" s="77">
        <f t="shared" si="2"/>
        <v>19600</v>
      </c>
      <c r="H27" s="69">
        <f t="shared" si="3"/>
        <v>1</v>
      </c>
      <c r="I27" s="69">
        <f t="shared" si="1"/>
        <v>19600</v>
      </c>
    </row>
    <row r="28" spans="1:9" ht="17.25" customHeight="1">
      <c r="A28" s="69">
        <v>24</v>
      </c>
      <c r="B28" s="77"/>
      <c r="C28" s="131" t="s">
        <v>603</v>
      </c>
      <c r="D28" s="192" t="s">
        <v>11</v>
      </c>
      <c r="F28" s="79">
        <v>1</v>
      </c>
      <c r="G28" s="77">
        <f t="shared" si="2"/>
        <v>0</v>
      </c>
      <c r="H28" s="69">
        <f t="shared" si="3"/>
        <v>1</v>
      </c>
      <c r="I28" s="69">
        <f t="shared" si="1"/>
        <v>0</v>
      </c>
    </row>
    <row r="29" spans="1:9" ht="17.25" customHeight="1">
      <c r="A29" s="69">
        <v>25</v>
      </c>
      <c r="B29" s="77"/>
      <c r="C29" s="128" t="s">
        <v>403</v>
      </c>
      <c r="D29" s="192" t="s">
        <v>11</v>
      </c>
      <c r="E29" s="77">
        <v>19286</v>
      </c>
      <c r="F29" s="79">
        <v>1</v>
      </c>
      <c r="G29" s="77">
        <f t="shared" si="2"/>
        <v>19286</v>
      </c>
      <c r="H29" s="69">
        <f t="shared" si="3"/>
        <v>1</v>
      </c>
      <c r="I29" s="69">
        <f t="shared" si="1"/>
        <v>19286</v>
      </c>
    </row>
    <row r="30" spans="1:9" ht="17.25" customHeight="1">
      <c r="A30" s="69">
        <v>26</v>
      </c>
      <c r="B30" s="77"/>
      <c r="C30" s="128" t="s">
        <v>405</v>
      </c>
      <c r="D30" s="192" t="s">
        <v>11</v>
      </c>
      <c r="E30" s="77">
        <v>7000</v>
      </c>
      <c r="F30" s="79">
        <v>2</v>
      </c>
      <c r="G30" s="77">
        <f t="shared" si="2"/>
        <v>14000</v>
      </c>
      <c r="H30" s="69">
        <f t="shared" si="3"/>
        <v>2</v>
      </c>
      <c r="I30" s="69">
        <f t="shared" si="1"/>
        <v>14000</v>
      </c>
    </row>
    <row r="31" spans="1:9" ht="17.25" customHeight="1">
      <c r="A31" s="69">
        <v>27</v>
      </c>
      <c r="B31" s="77"/>
      <c r="C31" s="128" t="s">
        <v>526</v>
      </c>
      <c r="D31" s="192" t="s">
        <v>11</v>
      </c>
      <c r="E31" s="77">
        <v>8000</v>
      </c>
      <c r="F31" s="79">
        <v>1</v>
      </c>
      <c r="G31" s="77">
        <f t="shared" si="2"/>
        <v>8000</v>
      </c>
      <c r="H31" s="69">
        <f t="shared" si="3"/>
        <v>1</v>
      </c>
      <c r="I31" s="69">
        <f t="shared" si="1"/>
        <v>8000</v>
      </c>
    </row>
    <row r="32" spans="1:9" ht="17.25" customHeight="1">
      <c r="A32" s="69">
        <v>28</v>
      </c>
      <c r="B32" s="77"/>
      <c r="C32" s="128" t="s">
        <v>527</v>
      </c>
      <c r="D32" s="192" t="s">
        <v>11</v>
      </c>
      <c r="E32" s="77">
        <v>14000</v>
      </c>
      <c r="F32" s="79">
        <v>1</v>
      </c>
      <c r="G32" s="77">
        <f t="shared" si="2"/>
        <v>14000</v>
      </c>
      <c r="H32" s="69">
        <f t="shared" si="3"/>
        <v>1</v>
      </c>
      <c r="I32" s="69">
        <f t="shared" si="1"/>
        <v>14000</v>
      </c>
    </row>
    <row r="33" spans="1:9" ht="17.25" customHeight="1">
      <c r="A33" s="69">
        <v>29</v>
      </c>
      <c r="B33" s="77"/>
      <c r="C33" s="80" t="s">
        <v>612</v>
      </c>
      <c r="D33" s="192" t="s">
        <v>11</v>
      </c>
      <c r="E33" s="77"/>
      <c r="F33" s="79">
        <v>1</v>
      </c>
      <c r="G33" s="77">
        <f t="shared" si="2"/>
        <v>0</v>
      </c>
      <c r="H33" s="69">
        <f t="shared" si="3"/>
        <v>1</v>
      </c>
      <c r="I33" s="69">
        <f t="shared" si="1"/>
        <v>0</v>
      </c>
    </row>
    <row r="34" spans="1:9" ht="17.25" customHeight="1">
      <c r="A34" s="69">
        <v>30</v>
      </c>
      <c r="B34" s="77"/>
      <c r="C34" s="128" t="s">
        <v>611</v>
      </c>
      <c r="D34" s="192" t="s">
        <v>11</v>
      </c>
      <c r="E34" s="77">
        <v>48000</v>
      </c>
      <c r="F34" s="79">
        <v>1</v>
      </c>
      <c r="G34" s="77">
        <f t="shared" si="2"/>
        <v>48000</v>
      </c>
      <c r="H34" s="69">
        <f t="shared" si="3"/>
        <v>1</v>
      </c>
      <c r="I34" s="69">
        <f t="shared" si="1"/>
        <v>48000</v>
      </c>
    </row>
    <row r="35" spans="1:9" ht="17.25" customHeight="1">
      <c r="A35" s="69">
        <v>31</v>
      </c>
      <c r="B35" s="77"/>
      <c r="C35" s="128" t="s">
        <v>406</v>
      </c>
      <c r="D35" s="192" t="s">
        <v>11</v>
      </c>
      <c r="E35" s="77">
        <v>52500</v>
      </c>
      <c r="F35" s="79">
        <v>1</v>
      </c>
      <c r="G35" s="77">
        <f t="shared" si="2"/>
        <v>52500</v>
      </c>
      <c r="H35" s="69">
        <f t="shared" si="3"/>
        <v>1</v>
      </c>
      <c r="I35" s="69">
        <f t="shared" si="1"/>
        <v>52500</v>
      </c>
    </row>
    <row r="36" spans="1:9" ht="17.25" customHeight="1">
      <c r="A36" s="69">
        <v>32</v>
      </c>
      <c r="B36" s="77"/>
      <c r="C36" s="128" t="s">
        <v>117</v>
      </c>
      <c r="D36" s="192" t="s">
        <v>11</v>
      </c>
      <c r="E36" s="77">
        <v>50000</v>
      </c>
      <c r="F36" s="79">
        <v>1</v>
      </c>
      <c r="G36" s="77">
        <f t="shared" si="2"/>
        <v>50000</v>
      </c>
      <c r="H36" s="69">
        <f t="shared" si="3"/>
        <v>1</v>
      </c>
      <c r="I36" s="69">
        <f t="shared" si="1"/>
        <v>50000</v>
      </c>
    </row>
    <row r="37" spans="1:9" ht="17.25" customHeight="1">
      <c r="A37" s="69">
        <v>33</v>
      </c>
      <c r="B37" s="77"/>
      <c r="C37" s="128" t="s">
        <v>407</v>
      </c>
      <c r="D37" s="192" t="s">
        <v>11</v>
      </c>
      <c r="E37" s="77">
        <v>775000</v>
      </c>
      <c r="F37" s="79">
        <v>1</v>
      </c>
      <c r="G37" s="77">
        <f t="shared" si="2"/>
        <v>775000</v>
      </c>
      <c r="H37" s="69">
        <f t="shared" si="3"/>
        <v>1</v>
      </c>
      <c r="I37" s="69">
        <f t="shared" si="1"/>
        <v>775000</v>
      </c>
    </row>
    <row r="38" spans="1:9" ht="17.25" customHeight="1">
      <c r="A38" s="69">
        <v>34</v>
      </c>
      <c r="B38" s="77"/>
      <c r="C38" s="128" t="s">
        <v>408</v>
      </c>
      <c r="D38" s="192" t="s">
        <v>11</v>
      </c>
      <c r="E38" s="77">
        <v>172000</v>
      </c>
      <c r="F38" s="79">
        <v>1</v>
      </c>
      <c r="G38" s="77">
        <f t="shared" si="2"/>
        <v>172000</v>
      </c>
      <c r="H38" s="69">
        <f t="shared" si="3"/>
        <v>1</v>
      </c>
      <c r="I38" s="69">
        <f t="shared" si="1"/>
        <v>172000</v>
      </c>
    </row>
    <row r="39" spans="1:9" ht="17.25" customHeight="1">
      <c r="A39" s="69">
        <v>35</v>
      </c>
      <c r="B39" s="77"/>
      <c r="C39" s="128" t="s">
        <v>409</v>
      </c>
      <c r="D39" s="192" t="s">
        <v>11</v>
      </c>
      <c r="E39" s="105">
        <v>155000</v>
      </c>
      <c r="F39" s="79">
        <v>1</v>
      </c>
      <c r="G39" s="77">
        <f t="shared" si="2"/>
        <v>155000</v>
      </c>
      <c r="H39" s="69">
        <f t="shared" si="3"/>
        <v>1</v>
      </c>
      <c r="I39" s="69">
        <f t="shared" si="1"/>
        <v>155000</v>
      </c>
    </row>
    <row r="40" spans="1:9" ht="17.25" customHeight="1">
      <c r="A40" s="69">
        <v>36</v>
      </c>
      <c r="B40" s="77"/>
      <c r="C40" s="128" t="s">
        <v>410</v>
      </c>
      <c r="D40" s="192" t="s">
        <v>11</v>
      </c>
      <c r="E40" s="105">
        <v>110000</v>
      </c>
      <c r="F40" s="79">
        <v>4</v>
      </c>
      <c r="G40" s="77">
        <f t="shared" si="2"/>
        <v>440000</v>
      </c>
      <c r="H40" s="69">
        <f t="shared" si="3"/>
        <v>4</v>
      </c>
      <c r="I40" s="69">
        <f t="shared" si="1"/>
        <v>440000</v>
      </c>
    </row>
    <row r="41" spans="1:9" ht="17.25" customHeight="1">
      <c r="A41" s="69">
        <v>37</v>
      </c>
      <c r="B41" s="77"/>
      <c r="C41" s="128" t="s">
        <v>530</v>
      </c>
      <c r="D41" s="192" t="s">
        <v>11</v>
      </c>
      <c r="E41" s="105">
        <v>77000</v>
      </c>
      <c r="F41" s="79">
        <v>1</v>
      </c>
      <c r="G41" s="77">
        <f t="shared" si="2"/>
        <v>77000</v>
      </c>
      <c r="H41" s="69">
        <f t="shared" ref="H41:H100" si="4">+F41</f>
        <v>1</v>
      </c>
      <c r="I41" s="69">
        <f t="shared" ref="I41:I100" si="5">+G41</f>
        <v>77000</v>
      </c>
    </row>
    <row r="42" spans="1:9" ht="17.25" customHeight="1">
      <c r="A42" s="69">
        <v>38</v>
      </c>
      <c r="B42" s="287"/>
      <c r="C42" s="128" t="s">
        <v>411</v>
      </c>
      <c r="D42" s="192" t="s">
        <v>11</v>
      </c>
      <c r="E42" s="77">
        <v>25000</v>
      </c>
      <c r="F42" s="79">
        <v>1</v>
      </c>
      <c r="G42" s="77">
        <f t="shared" si="2"/>
        <v>25000</v>
      </c>
      <c r="H42" s="69">
        <f t="shared" si="4"/>
        <v>1</v>
      </c>
      <c r="I42" s="69">
        <f t="shared" si="5"/>
        <v>25000</v>
      </c>
    </row>
    <row r="43" spans="1:9" ht="17.25" customHeight="1">
      <c r="A43" s="69">
        <v>39</v>
      </c>
      <c r="B43" s="77"/>
      <c r="C43" s="128" t="s">
        <v>412</v>
      </c>
      <c r="D43" s="192" t="s">
        <v>27</v>
      </c>
      <c r="E43" s="77">
        <v>95</v>
      </c>
      <c r="F43" s="79">
        <v>1320</v>
      </c>
      <c r="G43" s="77">
        <f t="shared" si="2"/>
        <v>125400</v>
      </c>
      <c r="H43" s="69">
        <f t="shared" si="4"/>
        <v>1320</v>
      </c>
      <c r="I43" s="69">
        <f t="shared" si="5"/>
        <v>125400</v>
      </c>
    </row>
    <row r="44" spans="1:9" ht="17.25" customHeight="1">
      <c r="A44" s="69">
        <v>40</v>
      </c>
      <c r="B44" s="77"/>
      <c r="C44" s="128" t="s">
        <v>413</v>
      </c>
      <c r="D44" s="192" t="s">
        <v>11</v>
      </c>
      <c r="E44" s="77">
        <v>62000</v>
      </c>
      <c r="F44" s="79">
        <v>1</v>
      </c>
      <c r="G44" s="77">
        <f t="shared" si="2"/>
        <v>62000</v>
      </c>
      <c r="H44" s="69">
        <f t="shared" si="4"/>
        <v>1</v>
      </c>
      <c r="I44" s="69">
        <f t="shared" si="5"/>
        <v>62000</v>
      </c>
    </row>
    <row r="45" spans="1:9" ht="17.25" customHeight="1">
      <c r="A45" s="69">
        <v>41</v>
      </c>
      <c r="B45" s="77"/>
      <c r="C45" s="128" t="s">
        <v>414</v>
      </c>
      <c r="D45" s="192" t="s">
        <v>11</v>
      </c>
      <c r="E45" s="77">
        <v>45000</v>
      </c>
      <c r="F45" s="79">
        <v>1</v>
      </c>
      <c r="G45" s="77">
        <f t="shared" si="2"/>
        <v>45000</v>
      </c>
      <c r="H45" s="69">
        <f t="shared" si="4"/>
        <v>1</v>
      </c>
      <c r="I45" s="69">
        <f t="shared" si="5"/>
        <v>45000</v>
      </c>
    </row>
    <row r="46" spans="1:9" ht="17.25" customHeight="1">
      <c r="A46" s="69">
        <v>42</v>
      </c>
      <c r="B46" s="77"/>
      <c r="C46" s="128" t="s">
        <v>415</v>
      </c>
      <c r="D46" s="192" t="s">
        <v>11</v>
      </c>
      <c r="E46" s="77">
        <v>38000</v>
      </c>
      <c r="F46" s="79">
        <v>2</v>
      </c>
      <c r="G46" s="77">
        <f t="shared" si="2"/>
        <v>76000</v>
      </c>
      <c r="H46" s="69">
        <f t="shared" si="4"/>
        <v>2</v>
      </c>
      <c r="I46" s="69">
        <f t="shared" si="5"/>
        <v>76000</v>
      </c>
    </row>
    <row r="47" spans="1:9" ht="17.25" customHeight="1">
      <c r="A47" s="69">
        <v>43</v>
      </c>
      <c r="B47" s="77"/>
      <c r="C47" s="128" t="s">
        <v>416</v>
      </c>
      <c r="D47" s="192" t="s">
        <v>11</v>
      </c>
      <c r="E47" s="77">
        <v>25000</v>
      </c>
      <c r="F47" s="79">
        <v>1</v>
      </c>
      <c r="G47" s="77">
        <f t="shared" si="2"/>
        <v>25000</v>
      </c>
      <c r="H47" s="69">
        <f t="shared" si="4"/>
        <v>1</v>
      </c>
      <c r="I47" s="69">
        <f t="shared" si="5"/>
        <v>25000</v>
      </c>
    </row>
    <row r="48" spans="1:9" ht="17.25" customHeight="1">
      <c r="A48" s="69">
        <v>44</v>
      </c>
      <c r="B48" s="77"/>
      <c r="C48" s="128" t="s">
        <v>417</v>
      </c>
      <c r="D48" s="192" t="s">
        <v>545</v>
      </c>
      <c r="E48" s="77">
        <v>850</v>
      </c>
      <c r="F48" s="79">
        <v>50</v>
      </c>
      <c r="G48" s="77">
        <f t="shared" si="2"/>
        <v>42500</v>
      </c>
      <c r="H48" s="69">
        <f t="shared" si="4"/>
        <v>50</v>
      </c>
      <c r="I48" s="69">
        <f t="shared" si="5"/>
        <v>42500</v>
      </c>
    </row>
    <row r="49" spans="1:9" ht="17.25" customHeight="1">
      <c r="A49" s="69">
        <v>45</v>
      </c>
      <c r="B49" s="77"/>
      <c r="C49" s="128" t="s">
        <v>418</v>
      </c>
      <c r="D49" s="192" t="s">
        <v>11</v>
      </c>
      <c r="E49" s="77">
        <v>1854.2</v>
      </c>
      <c r="F49" s="79">
        <v>1</v>
      </c>
      <c r="G49" s="77">
        <f t="shared" si="2"/>
        <v>1854.2</v>
      </c>
      <c r="H49" s="69">
        <f t="shared" si="4"/>
        <v>1</v>
      </c>
      <c r="I49" s="69">
        <f t="shared" si="5"/>
        <v>1854.2</v>
      </c>
    </row>
    <row r="50" spans="1:9" ht="17.25" customHeight="1">
      <c r="A50" s="69">
        <v>46</v>
      </c>
      <c r="B50" s="77"/>
      <c r="C50" s="128" t="s">
        <v>419</v>
      </c>
      <c r="D50" s="192" t="s">
        <v>11</v>
      </c>
      <c r="E50" s="77">
        <v>192.5</v>
      </c>
      <c r="F50" s="79">
        <v>1</v>
      </c>
      <c r="G50" s="77">
        <f t="shared" si="2"/>
        <v>192.5</v>
      </c>
      <c r="H50" s="69">
        <f t="shared" si="4"/>
        <v>1</v>
      </c>
      <c r="I50" s="69">
        <f t="shared" si="5"/>
        <v>192.5</v>
      </c>
    </row>
    <row r="51" spans="1:9" ht="17.25" customHeight="1">
      <c r="A51" s="69">
        <v>47</v>
      </c>
      <c r="B51" s="77"/>
      <c r="C51" s="128" t="s">
        <v>420</v>
      </c>
      <c r="D51" s="192" t="s">
        <v>11</v>
      </c>
      <c r="E51" s="77">
        <v>300</v>
      </c>
      <c r="F51" s="79">
        <v>1</v>
      </c>
      <c r="G51" s="77">
        <f t="shared" si="2"/>
        <v>300</v>
      </c>
      <c r="H51" s="69">
        <f t="shared" si="4"/>
        <v>1</v>
      </c>
      <c r="I51" s="69">
        <f t="shared" si="5"/>
        <v>300</v>
      </c>
    </row>
    <row r="52" spans="1:9" ht="17.25" customHeight="1">
      <c r="A52" s="69">
        <v>48</v>
      </c>
      <c r="B52" s="77"/>
      <c r="C52" s="128" t="s">
        <v>421</v>
      </c>
      <c r="D52" s="192" t="s">
        <v>11</v>
      </c>
      <c r="E52" s="77">
        <v>221.1</v>
      </c>
      <c r="F52" s="79">
        <v>1</v>
      </c>
      <c r="G52" s="77">
        <f t="shared" si="2"/>
        <v>221.1</v>
      </c>
      <c r="H52" s="69">
        <f t="shared" si="4"/>
        <v>1</v>
      </c>
      <c r="I52" s="69">
        <f t="shared" si="5"/>
        <v>221.1</v>
      </c>
    </row>
    <row r="53" spans="1:9" ht="17.25" customHeight="1">
      <c r="A53" s="69">
        <v>49</v>
      </c>
      <c r="B53" s="77"/>
      <c r="C53" s="128" t="s">
        <v>422</v>
      </c>
      <c r="D53" s="192" t="s">
        <v>11</v>
      </c>
      <c r="E53" s="77">
        <v>624</v>
      </c>
      <c r="F53" s="79">
        <v>1</v>
      </c>
      <c r="G53" s="77">
        <f t="shared" si="2"/>
        <v>624</v>
      </c>
      <c r="H53" s="69">
        <f t="shared" si="4"/>
        <v>1</v>
      </c>
      <c r="I53" s="69">
        <f t="shared" si="5"/>
        <v>624</v>
      </c>
    </row>
    <row r="54" spans="1:9" ht="17.25" customHeight="1">
      <c r="A54" s="69">
        <v>50</v>
      </c>
      <c r="B54" s="77"/>
      <c r="C54" s="128" t="s">
        <v>546</v>
      </c>
      <c r="D54" s="192" t="s">
        <v>11</v>
      </c>
      <c r="E54" s="77">
        <v>520</v>
      </c>
      <c r="F54" s="79">
        <v>1</v>
      </c>
      <c r="G54" s="77">
        <f t="shared" si="2"/>
        <v>520</v>
      </c>
      <c r="H54" s="69">
        <f t="shared" si="4"/>
        <v>1</v>
      </c>
      <c r="I54" s="69">
        <f t="shared" si="5"/>
        <v>520</v>
      </c>
    </row>
    <row r="55" spans="1:9" ht="17.25" customHeight="1">
      <c r="A55" s="69">
        <v>51</v>
      </c>
      <c r="B55" s="77"/>
      <c r="C55" s="128" t="s">
        <v>197</v>
      </c>
      <c r="D55" s="192" t="s">
        <v>11</v>
      </c>
      <c r="E55" s="77">
        <v>67000</v>
      </c>
      <c r="F55" s="79">
        <v>1</v>
      </c>
      <c r="G55" s="77">
        <f t="shared" si="2"/>
        <v>67000</v>
      </c>
      <c r="H55" s="69">
        <f t="shared" si="4"/>
        <v>1</v>
      </c>
      <c r="I55" s="69">
        <f t="shared" si="5"/>
        <v>67000</v>
      </c>
    </row>
    <row r="56" spans="1:9" ht="17.25" customHeight="1">
      <c r="A56" s="69">
        <v>52</v>
      </c>
      <c r="B56" s="77"/>
      <c r="C56" s="128" t="s">
        <v>423</v>
      </c>
      <c r="D56" s="192" t="s">
        <v>11</v>
      </c>
      <c r="E56" s="77">
        <v>700</v>
      </c>
      <c r="F56" s="79">
        <v>45</v>
      </c>
      <c r="G56" s="77">
        <f t="shared" si="2"/>
        <v>31500</v>
      </c>
      <c r="H56" s="69">
        <f t="shared" si="4"/>
        <v>45</v>
      </c>
      <c r="I56" s="69">
        <f t="shared" si="5"/>
        <v>31500</v>
      </c>
    </row>
    <row r="57" spans="1:9" ht="17.25" customHeight="1">
      <c r="A57" s="69">
        <v>53</v>
      </c>
      <c r="B57" s="77"/>
      <c r="C57" s="128" t="s">
        <v>424</v>
      </c>
      <c r="D57" s="192" t="s">
        <v>11</v>
      </c>
      <c r="E57" s="77">
        <v>590</v>
      </c>
      <c r="F57" s="79">
        <v>230</v>
      </c>
      <c r="G57" s="77">
        <f t="shared" si="2"/>
        <v>135700</v>
      </c>
      <c r="H57" s="69">
        <f t="shared" si="4"/>
        <v>230</v>
      </c>
      <c r="I57" s="69">
        <f t="shared" si="5"/>
        <v>135700</v>
      </c>
    </row>
    <row r="58" spans="1:9" ht="17.25" customHeight="1">
      <c r="A58" s="69">
        <v>54</v>
      </c>
      <c r="B58" s="77"/>
      <c r="C58" s="128" t="s">
        <v>425</v>
      </c>
      <c r="D58" s="192" t="s">
        <v>11</v>
      </c>
      <c r="E58" s="77">
        <v>1220</v>
      </c>
      <c r="F58" s="79">
        <v>60</v>
      </c>
      <c r="G58" s="77">
        <f t="shared" si="2"/>
        <v>73200</v>
      </c>
      <c r="H58" s="69">
        <f t="shared" si="4"/>
        <v>60</v>
      </c>
      <c r="I58" s="69">
        <f t="shared" si="5"/>
        <v>73200</v>
      </c>
    </row>
    <row r="59" spans="1:9" ht="17.25" customHeight="1">
      <c r="A59" s="69">
        <v>55</v>
      </c>
      <c r="B59" s="77"/>
      <c r="C59" s="128" t="s">
        <v>426</v>
      </c>
      <c r="D59" s="192" t="s">
        <v>11</v>
      </c>
      <c r="E59" s="77">
        <v>800</v>
      </c>
      <c r="F59" s="79">
        <v>30</v>
      </c>
      <c r="G59" s="77">
        <f t="shared" si="2"/>
        <v>24000</v>
      </c>
      <c r="H59" s="69">
        <f t="shared" si="4"/>
        <v>30</v>
      </c>
      <c r="I59" s="69">
        <f t="shared" si="5"/>
        <v>24000</v>
      </c>
    </row>
    <row r="60" spans="1:9" ht="17.25" customHeight="1">
      <c r="A60" s="69">
        <v>56</v>
      </c>
      <c r="B60" s="77"/>
      <c r="C60" s="128" t="s">
        <v>298</v>
      </c>
      <c r="D60" s="192" t="s">
        <v>11</v>
      </c>
      <c r="E60" s="77">
        <v>290</v>
      </c>
      <c r="F60" s="79">
        <v>230</v>
      </c>
      <c r="G60" s="77">
        <f t="shared" si="2"/>
        <v>66700</v>
      </c>
      <c r="H60" s="69">
        <f t="shared" si="4"/>
        <v>230</v>
      </c>
      <c r="I60" s="69">
        <f t="shared" si="5"/>
        <v>66700</v>
      </c>
    </row>
    <row r="61" spans="1:9" ht="17.25" customHeight="1">
      <c r="A61" s="69">
        <v>57</v>
      </c>
      <c r="B61" s="77"/>
      <c r="C61" s="128" t="s">
        <v>299</v>
      </c>
      <c r="D61" s="192" t="s">
        <v>11</v>
      </c>
      <c r="E61" s="77">
        <v>230</v>
      </c>
      <c r="F61" s="79">
        <v>140</v>
      </c>
      <c r="G61" s="77">
        <f t="shared" si="2"/>
        <v>32200</v>
      </c>
      <c r="H61" s="69">
        <f t="shared" si="4"/>
        <v>140</v>
      </c>
      <c r="I61" s="69">
        <f t="shared" si="5"/>
        <v>32200</v>
      </c>
    </row>
    <row r="62" spans="1:9" ht="17.25" customHeight="1">
      <c r="A62" s="69">
        <v>58</v>
      </c>
      <c r="B62" s="77"/>
      <c r="C62" s="128" t="s">
        <v>427</v>
      </c>
      <c r="D62" s="192" t="s">
        <v>11</v>
      </c>
      <c r="E62" s="77">
        <v>280</v>
      </c>
      <c r="F62" s="79">
        <v>60</v>
      </c>
      <c r="G62" s="77">
        <f t="shared" si="2"/>
        <v>16800</v>
      </c>
      <c r="H62" s="69">
        <f t="shared" si="4"/>
        <v>60</v>
      </c>
      <c r="I62" s="69">
        <f t="shared" si="5"/>
        <v>16800</v>
      </c>
    </row>
    <row r="63" spans="1:9" ht="17.25" customHeight="1">
      <c r="A63" s="69">
        <v>59</v>
      </c>
      <c r="B63" s="77"/>
      <c r="C63" s="128" t="s">
        <v>428</v>
      </c>
      <c r="D63" s="192" t="s">
        <v>11</v>
      </c>
      <c r="E63" s="77">
        <v>480</v>
      </c>
      <c r="F63" s="79">
        <v>60</v>
      </c>
      <c r="G63" s="77">
        <f t="shared" si="2"/>
        <v>28800</v>
      </c>
      <c r="H63" s="69">
        <f t="shared" si="4"/>
        <v>60</v>
      </c>
      <c r="I63" s="69">
        <f t="shared" si="5"/>
        <v>28800</v>
      </c>
    </row>
    <row r="64" spans="1:9" ht="17.25" customHeight="1">
      <c r="A64" s="69">
        <v>60</v>
      </c>
      <c r="B64" s="77"/>
      <c r="C64" s="128" t="s">
        <v>429</v>
      </c>
      <c r="D64" s="192" t="s">
        <v>547</v>
      </c>
      <c r="E64" s="77">
        <v>3500</v>
      </c>
      <c r="F64" s="79">
        <v>8</v>
      </c>
      <c r="G64" s="77">
        <f t="shared" si="2"/>
        <v>28000</v>
      </c>
      <c r="H64" s="69">
        <f t="shared" si="4"/>
        <v>8</v>
      </c>
      <c r="I64" s="69">
        <f t="shared" si="5"/>
        <v>28000</v>
      </c>
    </row>
    <row r="65" spans="1:9" ht="17.25" customHeight="1">
      <c r="A65" s="69">
        <v>61</v>
      </c>
      <c r="B65" s="77"/>
      <c r="C65" s="128" t="s">
        <v>430</v>
      </c>
      <c r="D65" s="192" t="s">
        <v>11</v>
      </c>
      <c r="E65" s="77">
        <v>1800</v>
      </c>
      <c r="F65" s="79">
        <v>5</v>
      </c>
      <c r="G65" s="77">
        <f t="shared" si="2"/>
        <v>9000</v>
      </c>
      <c r="H65" s="69">
        <f t="shared" si="4"/>
        <v>5</v>
      </c>
      <c r="I65" s="69">
        <f t="shared" si="5"/>
        <v>9000</v>
      </c>
    </row>
    <row r="66" spans="1:9" ht="17.25" customHeight="1">
      <c r="A66" s="69">
        <v>62</v>
      </c>
      <c r="B66" s="77"/>
      <c r="C66" s="128" t="s">
        <v>268</v>
      </c>
      <c r="D66" s="192" t="s">
        <v>11</v>
      </c>
      <c r="E66" s="77">
        <v>280</v>
      </c>
      <c r="F66" s="79">
        <v>60</v>
      </c>
      <c r="G66" s="77">
        <f t="shared" si="2"/>
        <v>16800</v>
      </c>
      <c r="H66" s="69">
        <f t="shared" si="4"/>
        <v>60</v>
      </c>
      <c r="I66" s="69">
        <f t="shared" si="5"/>
        <v>16800</v>
      </c>
    </row>
    <row r="67" spans="1:9" ht="17.25" customHeight="1">
      <c r="A67" s="69">
        <v>63</v>
      </c>
      <c r="B67" s="77"/>
      <c r="C67" s="128" t="s">
        <v>95</v>
      </c>
      <c r="D67" s="192" t="s">
        <v>11</v>
      </c>
      <c r="E67" s="77">
        <v>130</v>
      </c>
      <c r="F67" s="79">
        <v>230</v>
      </c>
      <c r="G67" s="77">
        <f t="shared" ref="G67:G98" si="6">E67*F67</f>
        <v>29900</v>
      </c>
      <c r="H67" s="69">
        <f t="shared" si="4"/>
        <v>230</v>
      </c>
      <c r="I67" s="69">
        <f t="shared" si="5"/>
        <v>29900</v>
      </c>
    </row>
    <row r="68" spans="1:9" ht="17.25" customHeight="1">
      <c r="A68" s="69">
        <v>64</v>
      </c>
      <c r="B68" s="77"/>
      <c r="C68" s="128" t="s">
        <v>431</v>
      </c>
      <c r="D68" s="192" t="s">
        <v>11</v>
      </c>
      <c r="E68" s="77">
        <v>130</v>
      </c>
      <c r="F68" s="79">
        <v>60</v>
      </c>
      <c r="G68" s="77">
        <f t="shared" si="6"/>
        <v>7800</v>
      </c>
      <c r="H68" s="69">
        <f t="shared" si="4"/>
        <v>60</v>
      </c>
      <c r="I68" s="69">
        <f t="shared" si="5"/>
        <v>7800</v>
      </c>
    </row>
    <row r="69" spans="1:9" ht="17.25" customHeight="1">
      <c r="A69" s="69">
        <v>65</v>
      </c>
      <c r="B69" s="77"/>
      <c r="C69" s="128" t="s">
        <v>432</v>
      </c>
      <c r="D69" s="192" t="s">
        <v>11</v>
      </c>
      <c r="E69" s="77">
        <v>120</v>
      </c>
      <c r="F69" s="79">
        <v>30</v>
      </c>
      <c r="G69" s="77">
        <f t="shared" si="6"/>
        <v>3600</v>
      </c>
      <c r="H69" s="69">
        <f t="shared" si="4"/>
        <v>30</v>
      </c>
      <c r="I69" s="69">
        <f t="shared" si="5"/>
        <v>3600</v>
      </c>
    </row>
    <row r="70" spans="1:9" ht="17.25" customHeight="1">
      <c r="A70" s="69">
        <v>66</v>
      </c>
      <c r="B70" s="77"/>
      <c r="C70" s="128" t="s">
        <v>304</v>
      </c>
      <c r="D70" s="192" t="s">
        <v>11</v>
      </c>
      <c r="E70" s="77">
        <v>350</v>
      </c>
      <c r="F70" s="79">
        <v>15</v>
      </c>
      <c r="G70" s="77">
        <f t="shared" si="6"/>
        <v>5250</v>
      </c>
      <c r="H70" s="69">
        <f t="shared" si="4"/>
        <v>15</v>
      </c>
      <c r="I70" s="69">
        <f t="shared" si="5"/>
        <v>5250</v>
      </c>
    </row>
    <row r="71" spans="1:9" ht="17.25" customHeight="1">
      <c r="A71" s="69">
        <v>67</v>
      </c>
      <c r="B71" s="77"/>
      <c r="C71" s="128" t="s">
        <v>433</v>
      </c>
      <c r="D71" s="192" t="s">
        <v>11</v>
      </c>
      <c r="E71" s="77">
        <v>330</v>
      </c>
      <c r="F71" s="79">
        <v>40</v>
      </c>
      <c r="G71" s="77">
        <f t="shared" si="6"/>
        <v>13200</v>
      </c>
      <c r="H71" s="69">
        <f t="shared" si="4"/>
        <v>40</v>
      </c>
      <c r="I71" s="69">
        <f t="shared" si="5"/>
        <v>13200</v>
      </c>
    </row>
    <row r="72" spans="1:9" ht="17.25" customHeight="1">
      <c r="A72" s="69">
        <v>68</v>
      </c>
      <c r="B72" s="77"/>
      <c r="C72" s="128" t="s">
        <v>434</v>
      </c>
      <c r="D72" s="192" t="s">
        <v>11</v>
      </c>
      <c r="E72" s="77">
        <v>700</v>
      </c>
      <c r="F72" s="79">
        <v>30</v>
      </c>
      <c r="G72" s="77">
        <f t="shared" si="6"/>
        <v>21000</v>
      </c>
      <c r="H72" s="69">
        <f t="shared" si="4"/>
        <v>30</v>
      </c>
      <c r="I72" s="69">
        <f t="shared" si="5"/>
        <v>21000</v>
      </c>
    </row>
    <row r="73" spans="1:9" ht="17.25" customHeight="1">
      <c r="A73" s="69">
        <v>69</v>
      </c>
      <c r="B73" s="77"/>
      <c r="C73" s="128" t="s">
        <v>302</v>
      </c>
      <c r="D73" s="192" t="s">
        <v>11</v>
      </c>
      <c r="E73" s="77">
        <v>150</v>
      </c>
      <c r="F73" s="79">
        <v>43</v>
      </c>
      <c r="G73" s="77">
        <f t="shared" si="6"/>
        <v>6450</v>
      </c>
      <c r="H73" s="69">
        <f t="shared" si="4"/>
        <v>43</v>
      </c>
      <c r="I73" s="69">
        <f t="shared" si="5"/>
        <v>6450</v>
      </c>
    </row>
    <row r="74" spans="1:9" ht="17.25" customHeight="1">
      <c r="A74" s="69">
        <v>70</v>
      </c>
      <c r="B74" s="77"/>
      <c r="C74" s="128" t="s">
        <v>435</v>
      </c>
      <c r="D74" s="192" t="s">
        <v>11</v>
      </c>
      <c r="E74" s="77">
        <v>1800</v>
      </c>
      <c r="F74" s="79">
        <v>3</v>
      </c>
      <c r="G74" s="77">
        <f t="shared" si="6"/>
        <v>5400</v>
      </c>
      <c r="H74" s="69">
        <f t="shared" si="4"/>
        <v>3</v>
      </c>
      <c r="I74" s="69">
        <f t="shared" si="5"/>
        <v>5400</v>
      </c>
    </row>
    <row r="75" spans="1:9" ht="17.25" customHeight="1">
      <c r="A75" s="69">
        <v>71</v>
      </c>
      <c r="B75" s="77"/>
      <c r="C75" s="128" t="s">
        <v>436</v>
      </c>
      <c r="D75" s="192" t="s">
        <v>11</v>
      </c>
      <c r="E75" s="77">
        <v>5250</v>
      </c>
      <c r="F75" s="79">
        <v>2</v>
      </c>
      <c r="G75" s="77">
        <f t="shared" si="6"/>
        <v>10500</v>
      </c>
      <c r="H75" s="69">
        <f t="shared" si="4"/>
        <v>2</v>
      </c>
      <c r="I75" s="69">
        <f t="shared" si="5"/>
        <v>10500</v>
      </c>
    </row>
    <row r="76" spans="1:9" ht="17.25" customHeight="1">
      <c r="A76" s="69">
        <v>72</v>
      </c>
      <c r="B76" s="77"/>
      <c r="C76" s="128" t="s">
        <v>436</v>
      </c>
      <c r="D76" s="192" t="s">
        <v>11</v>
      </c>
      <c r="E76" s="77">
        <v>2500</v>
      </c>
      <c r="F76" s="79">
        <v>4</v>
      </c>
      <c r="G76" s="77">
        <f t="shared" si="6"/>
        <v>10000</v>
      </c>
      <c r="H76" s="69">
        <f t="shared" si="4"/>
        <v>4</v>
      </c>
      <c r="I76" s="69">
        <f t="shared" si="5"/>
        <v>10000</v>
      </c>
    </row>
    <row r="77" spans="1:9" ht="17.25" customHeight="1">
      <c r="A77" s="69">
        <v>73</v>
      </c>
      <c r="B77" s="77"/>
      <c r="C77" s="128" t="s">
        <v>437</v>
      </c>
      <c r="D77" s="192" t="s">
        <v>11</v>
      </c>
      <c r="E77" s="77">
        <v>4600</v>
      </c>
      <c r="F77" s="79">
        <v>2</v>
      </c>
      <c r="G77" s="77">
        <f t="shared" si="6"/>
        <v>9200</v>
      </c>
      <c r="H77" s="69">
        <f t="shared" si="4"/>
        <v>2</v>
      </c>
      <c r="I77" s="69">
        <f t="shared" si="5"/>
        <v>9200</v>
      </c>
    </row>
    <row r="78" spans="1:9" ht="17.25" customHeight="1">
      <c r="A78" s="69">
        <v>74</v>
      </c>
      <c r="B78" s="77"/>
      <c r="C78" s="128" t="s">
        <v>438</v>
      </c>
      <c r="D78" s="192" t="s">
        <v>11</v>
      </c>
      <c r="E78" s="77">
        <v>4000</v>
      </c>
      <c r="F78" s="79">
        <v>2</v>
      </c>
      <c r="G78" s="77">
        <f t="shared" si="6"/>
        <v>8000</v>
      </c>
      <c r="H78" s="69">
        <f t="shared" si="4"/>
        <v>2</v>
      </c>
      <c r="I78" s="69">
        <f t="shared" si="5"/>
        <v>8000</v>
      </c>
    </row>
    <row r="79" spans="1:9" ht="17.25" customHeight="1">
      <c r="A79" s="69">
        <v>75</v>
      </c>
      <c r="B79" s="97"/>
      <c r="C79" s="129" t="s">
        <v>439</v>
      </c>
      <c r="D79" s="192" t="s">
        <v>11</v>
      </c>
      <c r="E79" s="97">
        <v>3500</v>
      </c>
      <c r="F79" s="102">
        <v>2</v>
      </c>
      <c r="G79" s="77">
        <f t="shared" si="6"/>
        <v>7000</v>
      </c>
      <c r="H79" s="69">
        <f t="shared" si="4"/>
        <v>2</v>
      </c>
      <c r="I79" s="69">
        <f t="shared" si="5"/>
        <v>7000</v>
      </c>
    </row>
    <row r="80" spans="1:9" ht="17.25" customHeight="1">
      <c r="A80" s="69">
        <v>76</v>
      </c>
      <c r="B80" s="97"/>
      <c r="C80" s="78" t="s">
        <v>597</v>
      </c>
      <c r="D80" s="192" t="s">
        <v>11</v>
      </c>
      <c r="E80" s="97">
        <v>13114</v>
      </c>
      <c r="F80" s="102">
        <v>31</v>
      </c>
      <c r="G80" s="77">
        <f t="shared" si="6"/>
        <v>406534</v>
      </c>
      <c r="H80" s="69">
        <f t="shared" si="4"/>
        <v>31</v>
      </c>
      <c r="I80" s="69">
        <f t="shared" si="5"/>
        <v>406534</v>
      </c>
    </row>
    <row r="81" spans="1:9" ht="17.25" customHeight="1">
      <c r="A81" s="69">
        <v>77</v>
      </c>
      <c r="B81" s="97"/>
      <c r="C81" s="78" t="s">
        <v>597</v>
      </c>
      <c r="D81" s="192" t="s">
        <v>11</v>
      </c>
      <c r="E81" s="97">
        <v>13920</v>
      </c>
      <c r="F81" s="102">
        <v>5</v>
      </c>
      <c r="G81" s="77">
        <f t="shared" si="6"/>
        <v>69600</v>
      </c>
      <c r="H81" s="69">
        <f t="shared" si="4"/>
        <v>5</v>
      </c>
      <c r="I81" s="69">
        <f t="shared" si="5"/>
        <v>69600</v>
      </c>
    </row>
    <row r="82" spans="1:9" ht="17.25" customHeight="1">
      <c r="A82" s="69">
        <v>78</v>
      </c>
      <c r="B82" s="97"/>
      <c r="C82" s="114" t="s">
        <v>50</v>
      </c>
      <c r="D82" s="189" t="s">
        <v>11</v>
      </c>
      <c r="E82" s="68">
        <v>2100000</v>
      </c>
      <c r="F82" s="91">
        <v>2</v>
      </c>
      <c r="G82" s="77">
        <f t="shared" si="6"/>
        <v>4200000</v>
      </c>
      <c r="H82" s="69">
        <f t="shared" si="4"/>
        <v>2</v>
      </c>
      <c r="I82" s="69">
        <f t="shared" si="5"/>
        <v>4200000</v>
      </c>
    </row>
    <row r="83" spans="1:9" ht="17.25" customHeight="1">
      <c r="A83" s="69">
        <v>79</v>
      </c>
      <c r="B83" s="97"/>
      <c r="C83" s="114" t="s">
        <v>602</v>
      </c>
      <c r="D83" s="189" t="s">
        <v>11</v>
      </c>
      <c r="E83" s="68">
        <v>75000</v>
      </c>
      <c r="F83" s="91">
        <v>1</v>
      </c>
      <c r="G83" s="77">
        <f t="shared" si="6"/>
        <v>75000</v>
      </c>
      <c r="H83" s="69">
        <f t="shared" si="4"/>
        <v>1</v>
      </c>
      <c r="I83" s="69">
        <f t="shared" si="5"/>
        <v>75000</v>
      </c>
    </row>
    <row r="84" spans="1:9" ht="17.25" customHeight="1">
      <c r="A84" s="69">
        <v>80</v>
      </c>
      <c r="B84" s="97"/>
      <c r="C84" s="114" t="s">
        <v>576</v>
      </c>
      <c r="D84" s="189" t="s">
        <v>11</v>
      </c>
      <c r="E84" s="68">
        <v>5500</v>
      </c>
      <c r="F84" s="91">
        <v>1</v>
      </c>
      <c r="G84" s="77">
        <f t="shared" si="6"/>
        <v>5500</v>
      </c>
      <c r="H84" s="69">
        <f t="shared" si="4"/>
        <v>1</v>
      </c>
      <c r="I84" s="69">
        <f t="shared" si="5"/>
        <v>5500</v>
      </c>
    </row>
    <row r="85" spans="1:9" ht="17.25" customHeight="1">
      <c r="A85" s="69">
        <v>81</v>
      </c>
      <c r="B85" s="77"/>
      <c r="C85" s="89" t="s">
        <v>98</v>
      </c>
      <c r="D85" s="189" t="s">
        <v>11</v>
      </c>
      <c r="E85" s="68">
        <v>7000</v>
      </c>
      <c r="F85" s="91">
        <v>2</v>
      </c>
      <c r="G85" s="77">
        <f t="shared" si="6"/>
        <v>14000</v>
      </c>
      <c r="H85" s="70">
        <f t="shared" si="4"/>
        <v>2</v>
      </c>
      <c r="I85" s="70">
        <f t="shared" si="5"/>
        <v>14000</v>
      </c>
    </row>
    <row r="86" spans="1:9" ht="17.25" customHeight="1">
      <c r="A86" s="69">
        <v>82</v>
      </c>
      <c r="B86" s="77"/>
      <c r="C86" s="89" t="s">
        <v>601</v>
      </c>
      <c r="D86" s="189" t="s">
        <v>11</v>
      </c>
      <c r="E86" s="68">
        <v>8000</v>
      </c>
      <c r="F86" s="91">
        <v>1</v>
      </c>
      <c r="G86" s="77">
        <f t="shared" si="6"/>
        <v>8000</v>
      </c>
      <c r="H86" s="70">
        <f t="shared" si="4"/>
        <v>1</v>
      </c>
      <c r="I86" s="70">
        <f t="shared" si="5"/>
        <v>8000</v>
      </c>
    </row>
    <row r="87" spans="1:9" ht="17.25" customHeight="1">
      <c r="A87" s="69">
        <v>83</v>
      </c>
      <c r="B87" s="77"/>
      <c r="C87" s="75" t="s">
        <v>584</v>
      </c>
      <c r="D87" s="192" t="s">
        <v>11</v>
      </c>
      <c r="E87" s="77">
        <v>7500</v>
      </c>
      <c r="F87" s="79">
        <v>1</v>
      </c>
      <c r="G87" s="77">
        <f t="shared" si="6"/>
        <v>7500</v>
      </c>
      <c r="H87" s="70">
        <f t="shared" ref="H87" si="7">+F87</f>
        <v>1</v>
      </c>
      <c r="I87" s="70">
        <f t="shared" ref="I87" si="8">+G87</f>
        <v>7500</v>
      </c>
    </row>
    <row r="88" spans="1:9" ht="17.25" customHeight="1">
      <c r="A88" s="69"/>
      <c r="B88" s="207" t="s">
        <v>563</v>
      </c>
      <c r="C88" s="208"/>
      <c r="D88" s="192"/>
      <c r="E88" s="77"/>
      <c r="F88" s="69"/>
      <c r="G88" s="77"/>
      <c r="H88" s="69"/>
      <c r="I88" s="69"/>
    </row>
    <row r="89" spans="1:9" ht="17.25" customHeight="1">
      <c r="A89" s="69">
        <v>84</v>
      </c>
      <c r="B89" s="184"/>
      <c r="C89" s="78" t="s">
        <v>550</v>
      </c>
      <c r="D89" s="192" t="s">
        <v>27</v>
      </c>
      <c r="E89" s="77">
        <v>12447.89</v>
      </c>
      <c r="F89" s="79">
        <v>205.8</v>
      </c>
      <c r="G89" s="77">
        <f t="shared" ref="G89:G91" si="9">E89*F89</f>
        <v>2561775.7620000001</v>
      </c>
      <c r="H89" s="69">
        <f t="shared" ref="H89:H91" si="10">+F89</f>
        <v>205.8</v>
      </c>
      <c r="I89" s="69">
        <f t="shared" ref="I89:I91" si="11">+G89</f>
        <v>2561775.7620000001</v>
      </c>
    </row>
    <row r="90" spans="1:9" ht="17.25" customHeight="1">
      <c r="A90" s="69">
        <v>85</v>
      </c>
      <c r="B90" s="184"/>
      <c r="C90" s="117" t="s">
        <v>554</v>
      </c>
      <c r="D90" s="192" t="s">
        <v>11</v>
      </c>
      <c r="E90" s="77">
        <v>116027</v>
      </c>
      <c r="F90" s="79">
        <v>2</v>
      </c>
      <c r="G90" s="77">
        <f t="shared" si="9"/>
        <v>232054</v>
      </c>
      <c r="H90" s="69">
        <f t="shared" si="10"/>
        <v>2</v>
      </c>
      <c r="I90" s="69">
        <f t="shared" si="11"/>
        <v>232054</v>
      </c>
    </row>
    <row r="91" spans="1:9" ht="17.25" customHeight="1">
      <c r="A91" s="69">
        <v>86</v>
      </c>
      <c r="B91" s="184"/>
      <c r="C91" s="118" t="s">
        <v>564</v>
      </c>
      <c r="D91" s="192" t="s">
        <v>565</v>
      </c>
      <c r="E91" s="77">
        <v>159619.20000000001</v>
      </c>
      <c r="F91" s="79">
        <v>5</v>
      </c>
      <c r="G91" s="77">
        <f t="shared" si="9"/>
        <v>798096</v>
      </c>
      <c r="H91" s="69">
        <f t="shared" si="10"/>
        <v>5</v>
      </c>
      <c r="I91" s="69">
        <f t="shared" si="11"/>
        <v>798096</v>
      </c>
    </row>
    <row r="92" spans="1:9" ht="17.25" customHeight="1">
      <c r="A92" s="69"/>
      <c r="B92" s="207" t="s">
        <v>623</v>
      </c>
      <c r="C92" s="208"/>
      <c r="D92" s="192"/>
      <c r="E92" s="77"/>
      <c r="F92" s="79"/>
      <c r="G92" s="77"/>
      <c r="H92" s="70"/>
      <c r="I92" s="70"/>
    </row>
    <row r="93" spans="1:9" ht="17.25" customHeight="1">
      <c r="A93" s="69">
        <v>87</v>
      </c>
      <c r="B93" s="78"/>
      <c r="C93" s="75" t="s">
        <v>625</v>
      </c>
      <c r="D93" s="192" t="s">
        <v>11</v>
      </c>
      <c r="E93" s="77">
        <v>45000</v>
      </c>
      <c r="F93" s="79">
        <v>8</v>
      </c>
      <c r="G93" s="77">
        <f t="shared" ref="G93:G95" si="12">E93*F93</f>
        <v>360000</v>
      </c>
      <c r="H93" s="70">
        <f t="shared" ref="H93:H95" si="13">+F93</f>
        <v>8</v>
      </c>
      <c r="I93" s="70">
        <f t="shared" ref="I93:I95" si="14">+G93</f>
        <v>360000</v>
      </c>
    </row>
    <row r="94" spans="1:9" ht="17.25" customHeight="1">
      <c r="A94" s="69">
        <v>88</v>
      </c>
      <c r="B94" s="77"/>
      <c r="C94" s="75" t="s">
        <v>635</v>
      </c>
      <c r="D94" s="192" t="s">
        <v>11</v>
      </c>
      <c r="E94" s="77">
        <v>7446</v>
      </c>
      <c r="F94" s="79">
        <v>90</v>
      </c>
      <c r="G94" s="77">
        <f t="shared" si="12"/>
        <v>670140</v>
      </c>
      <c r="H94" s="70">
        <f t="shared" si="13"/>
        <v>90</v>
      </c>
      <c r="I94" s="70">
        <f t="shared" si="14"/>
        <v>670140</v>
      </c>
    </row>
    <row r="95" spans="1:9" ht="29.25" customHeight="1">
      <c r="A95" s="69"/>
      <c r="B95" s="217" t="s">
        <v>600</v>
      </c>
      <c r="C95" s="218"/>
      <c r="D95" s="192"/>
      <c r="E95" s="77"/>
      <c r="F95" s="79"/>
      <c r="G95" s="77">
        <f t="shared" si="12"/>
        <v>0</v>
      </c>
      <c r="H95" s="70">
        <f t="shared" si="13"/>
        <v>0</v>
      </c>
      <c r="I95" s="70">
        <f t="shared" si="14"/>
        <v>0</v>
      </c>
    </row>
    <row r="96" spans="1:9" ht="17.25" customHeight="1">
      <c r="A96" s="69">
        <v>89</v>
      </c>
      <c r="B96" s="115"/>
      <c r="C96" s="71" t="s">
        <v>594</v>
      </c>
      <c r="D96" s="67" t="s">
        <v>11</v>
      </c>
      <c r="E96" s="67">
        <v>80000</v>
      </c>
      <c r="F96" s="67">
        <v>1</v>
      </c>
      <c r="G96" s="77">
        <f t="shared" si="6"/>
        <v>80000</v>
      </c>
      <c r="H96" s="69">
        <f t="shared" si="4"/>
        <v>1</v>
      </c>
      <c r="I96" s="69">
        <f t="shared" si="5"/>
        <v>80000</v>
      </c>
    </row>
    <row r="97" spans="1:9" ht="17.25" customHeight="1">
      <c r="A97" s="69">
        <v>90</v>
      </c>
      <c r="B97" s="115"/>
      <c r="C97" s="71" t="s">
        <v>22</v>
      </c>
      <c r="D97" s="67" t="s">
        <v>11</v>
      </c>
      <c r="E97" s="67">
        <v>40000</v>
      </c>
      <c r="F97" s="67">
        <v>1</v>
      </c>
      <c r="G97" s="77">
        <f t="shared" si="6"/>
        <v>40000</v>
      </c>
      <c r="H97" s="69">
        <f t="shared" si="4"/>
        <v>1</v>
      </c>
      <c r="I97" s="69">
        <f t="shared" si="5"/>
        <v>40000</v>
      </c>
    </row>
    <row r="98" spans="1:9" ht="17.25" customHeight="1">
      <c r="A98" s="69">
        <v>91</v>
      </c>
      <c r="B98" s="115"/>
      <c r="C98" s="71" t="s">
        <v>483</v>
      </c>
      <c r="D98" s="67" t="s">
        <v>11</v>
      </c>
      <c r="E98" s="67">
        <v>60000</v>
      </c>
      <c r="F98" s="67">
        <v>1</v>
      </c>
      <c r="G98" s="77">
        <f t="shared" si="6"/>
        <v>60000</v>
      </c>
      <c r="H98" s="69">
        <f t="shared" si="4"/>
        <v>1</v>
      </c>
      <c r="I98" s="69">
        <f t="shared" si="5"/>
        <v>60000</v>
      </c>
    </row>
    <row r="99" spans="1:9" ht="17.25" customHeight="1">
      <c r="A99" s="69">
        <v>92</v>
      </c>
      <c r="B99" s="115"/>
      <c r="C99" s="71" t="s">
        <v>117</v>
      </c>
      <c r="D99" s="67" t="s">
        <v>11</v>
      </c>
      <c r="E99" s="67">
        <v>8000</v>
      </c>
      <c r="F99" s="67">
        <v>4</v>
      </c>
      <c r="G99" s="77">
        <f>E99*F99</f>
        <v>32000</v>
      </c>
      <c r="H99" s="69">
        <f t="shared" si="4"/>
        <v>4</v>
      </c>
      <c r="I99" s="69">
        <f t="shared" si="5"/>
        <v>32000</v>
      </c>
    </row>
    <row r="100" spans="1:9" ht="17.25" customHeight="1">
      <c r="A100" s="69">
        <v>93</v>
      </c>
      <c r="B100" s="264"/>
      <c r="C100" s="76" t="s">
        <v>619</v>
      </c>
      <c r="D100" s="67" t="s">
        <v>11</v>
      </c>
      <c r="E100" s="67">
        <v>54160</v>
      </c>
      <c r="F100" s="67">
        <v>1</v>
      </c>
      <c r="G100" s="77">
        <f>E100*F100</f>
        <v>54160</v>
      </c>
      <c r="H100" s="69">
        <f t="shared" si="4"/>
        <v>1</v>
      </c>
      <c r="I100" s="69">
        <f t="shared" si="5"/>
        <v>54160</v>
      </c>
    </row>
    <row r="101" spans="1:9" ht="17.25" customHeight="1">
      <c r="A101" s="69"/>
      <c r="B101" s="77"/>
      <c r="C101" s="159" t="s">
        <v>562</v>
      </c>
      <c r="D101" s="192"/>
      <c r="E101" s="281"/>
      <c r="F101" s="281">
        <f>SUM(F5:F100)</f>
        <v>8194.7999999999993</v>
      </c>
      <c r="G101" s="281">
        <f>SUM(G5:G100)</f>
        <v>76100796.862000003</v>
      </c>
      <c r="H101" s="281">
        <f>SUM(H5:H100)</f>
        <v>8194.7999999999993</v>
      </c>
      <c r="I101" s="281">
        <f>SUM(I5:I100)</f>
        <v>76100796.862000003</v>
      </c>
    </row>
  </sheetData>
  <mergeCells count="10">
    <mergeCell ref="B88:C88"/>
    <mergeCell ref="B92:C92"/>
    <mergeCell ref="B95:C95"/>
    <mergeCell ref="H1:I1"/>
    <mergeCell ref="A1:A2"/>
    <mergeCell ref="B1:B2"/>
    <mergeCell ref="C1:C2"/>
    <mergeCell ref="D1:D2"/>
    <mergeCell ref="E1:E2"/>
    <mergeCell ref="F1:G1"/>
  </mergeCells>
  <pageMargins left="0.15748031496062992" right="0.15748031496062992" top="0.15748031496062992" bottom="0.47244094488188981" header="0.15748031496062992" footer="0.1574803149606299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Koxes</vt:lpstr>
      <vt:lpstr>Urut</vt:lpstr>
      <vt:lpstr>Jaxdan</vt:lpstr>
      <vt:lpstr>Lori Berd</vt:lpstr>
      <vt:lpstr>Lejan</vt:lpstr>
      <vt:lpstr>Bovadzor</vt:lpstr>
      <vt:lpstr>Agarak</vt:lpstr>
      <vt:lpstr>Ag Mank</vt:lpstr>
      <vt:lpstr>Sverdlov</vt:lpstr>
      <vt:lpstr>Hovn</vt:lpstr>
      <vt:lpstr>Лист2</vt:lpstr>
      <vt:lpstr>'Ag Mank'!Заголовки_для_печати</vt:lpstr>
      <vt:lpstr>Agarak!Заголовки_для_печати</vt:lpstr>
      <vt:lpstr>Bovadzor!Заголовки_для_печати</vt:lpstr>
      <vt:lpstr>Koxes!Заголовки_для_печати</vt:lpstr>
      <vt:lpstr>'Lori Berd'!Заголовки_для_печати</vt:lpstr>
      <vt:lpstr>Sverdlov!Заголовки_для_печати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2020-12-29T12:49:34Z</dcterms:modified>
</cp:coreProperties>
</file>